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19200" windowHeight="11865" activeTab="1"/>
  </bookViews>
  <sheets>
    <sheet name="CU-group level PMEs" sheetId="1" r:id="rId1"/>
    <sheet name="CU-levle PMEs" sheetId="3" r:id="rId2"/>
  </sheets>
  <calcPr calcId="145621"/>
</workbook>
</file>

<file path=xl/calcChain.xml><?xml version="1.0" encoding="utf-8"?>
<calcChain xmlns="http://schemas.openxmlformats.org/spreadsheetml/2006/main">
  <c r="M8" i="3" l="1"/>
  <c r="N8" i="3"/>
  <c r="O8" i="3"/>
  <c r="P8" i="3"/>
  <c r="M7" i="3"/>
  <c r="N7" i="3"/>
  <c r="O7" i="3"/>
  <c r="P7" i="3"/>
  <c r="M6" i="3"/>
  <c r="N6" i="3"/>
  <c r="O6" i="3"/>
  <c r="P6" i="3"/>
  <c r="M5" i="3"/>
  <c r="N5" i="3"/>
  <c r="O5" i="3"/>
  <c r="P5" i="3"/>
  <c r="M4" i="3"/>
  <c r="N4" i="3"/>
  <c r="O4" i="3"/>
  <c r="P4" i="3"/>
  <c r="M3" i="3"/>
  <c r="N3" i="3"/>
  <c r="O3" i="3"/>
  <c r="P3" i="3"/>
  <c r="M2" i="3"/>
  <c r="Q2" i="3" s="1"/>
  <c r="N2" i="3"/>
  <c r="O2" i="3"/>
  <c r="P2" i="3"/>
  <c r="Q4" i="3"/>
  <c r="L9" i="1"/>
  <c r="M9" i="1"/>
  <c r="N9" i="1"/>
  <c r="O9" i="1"/>
  <c r="L8" i="1"/>
  <c r="M8" i="1"/>
  <c r="N8" i="1"/>
  <c r="O8" i="1"/>
  <c r="L7" i="1"/>
  <c r="M7" i="1"/>
  <c r="N7" i="1"/>
  <c r="O7" i="1"/>
  <c r="L6" i="1"/>
  <c r="M6" i="1"/>
  <c r="N6" i="1"/>
  <c r="O6" i="1"/>
  <c r="L5" i="1"/>
  <c r="M5" i="1"/>
  <c r="N5" i="1"/>
  <c r="O5" i="1"/>
  <c r="L4" i="1"/>
  <c r="M4" i="1"/>
  <c r="N4" i="1"/>
  <c r="O4" i="1"/>
  <c r="L3" i="1"/>
  <c r="M3" i="1"/>
  <c r="N3" i="1"/>
  <c r="O3" i="1"/>
  <c r="H44" i="1"/>
  <c r="H43" i="1"/>
  <c r="H42" i="1"/>
  <c r="H41" i="1"/>
  <c r="H39" i="1"/>
  <c r="H38" i="1"/>
  <c r="H37" i="1"/>
  <c r="H36" i="1"/>
  <c r="H31" i="1"/>
  <c r="H30" i="1"/>
  <c r="H29" i="1"/>
  <c r="H28" i="1"/>
  <c r="H26" i="1"/>
  <c r="H25" i="1"/>
  <c r="H24" i="1"/>
  <c r="H23" i="1"/>
  <c r="H18" i="1"/>
  <c r="H17" i="1"/>
  <c r="H16" i="1"/>
  <c r="H15" i="1"/>
  <c r="H13" i="1"/>
  <c r="H12" i="1"/>
  <c r="H11" i="1"/>
  <c r="H10" i="1"/>
  <c r="H6" i="1"/>
  <c r="H7" i="1"/>
  <c r="H8" i="1"/>
  <c r="H5" i="1"/>
  <c r="Q6" i="3" l="1"/>
  <c r="Q3" i="3"/>
  <c r="Q8" i="3"/>
  <c r="Q7" i="3"/>
  <c r="Q5" i="3"/>
</calcChain>
</file>

<file path=xl/sharedStrings.xml><?xml version="1.0" encoding="utf-8"?>
<sst xmlns="http://schemas.openxmlformats.org/spreadsheetml/2006/main" count="216" uniqueCount="103">
  <si>
    <t>PME level</t>
  </si>
  <si>
    <t>RA-HE (%)</t>
  </si>
  <si>
    <t>RA-LC (%)</t>
  </si>
  <si>
    <t>LB-HE (%)</t>
  </si>
  <si>
    <t>LB-LC (%)</t>
  </si>
  <si>
    <t>64 x 64</t>
  </si>
  <si>
    <t>32 x 32</t>
  </si>
  <si>
    <t>16 x 16</t>
  </si>
  <si>
    <t xml:space="preserve"> 8 x 8</t>
  </si>
  <si>
    <t>JCTVC-H0082</t>
  </si>
  <si>
    <t xml:space="preserve">HM5 PME </t>
  </si>
  <si>
    <t>JCTVC-H0090</t>
  </si>
  <si>
    <t>Replacing unavailable MVPs with the closest ones outside the MER</t>
  </si>
  <si>
    <t>refIDX=0</t>
  </si>
  <si>
    <t>CU-based</t>
  </si>
  <si>
    <t>refIdxCol</t>
  </si>
  <si>
    <t>Propsoal1</t>
  </si>
  <si>
    <t>Proposal2</t>
  </si>
  <si>
    <t>Proposal3</t>
  </si>
  <si>
    <t>Variant1</t>
  </si>
  <si>
    <t>JCTVC-H0092</t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</si>
  <si>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2NxN left, Nx2N upper</t>
    </r>
  </si>
  <si>
    <t>Document</t>
  </si>
  <si>
    <t>Tools</t>
  </si>
  <si>
    <t>Results (relative to HM5.0 anchor)</t>
  </si>
  <si>
    <t>(skip merge ME for affected PUs/CUs)</t>
  </si>
  <si>
    <t>JCTVC-H0010</t>
  </si>
  <si>
    <t>*HM5 PME A</t>
  </si>
  <si>
    <t>(TMVP refIdx =0, skip merge ME for affected PUs/CUs)</t>
  </si>
  <si>
    <t>*HM5 PME B</t>
  </si>
  <si>
    <t>(TMVP refIdx = 0, partial merge ME for affected PUs/CUs, merge_idx matching)</t>
  </si>
  <si>
    <t xml:space="preserve">Quantifying HM5 quality loss in PME environment for architecture HM5 PME, HM5 PME A and HM5 PME B. </t>
    <phoneticPr fontId="1" type="noConversion"/>
  </si>
  <si>
    <t xml:space="preserve">CU-group level parallel skip/merge </t>
    <phoneticPr fontId="1" type="noConversion"/>
  </si>
  <si>
    <t>CU-group level parallel skip/merge (Combined with JCTVC-H0240 and JCTVC-H0092)</t>
    <phoneticPr fontId="1" type="noConversion"/>
  </si>
  <si>
    <t xml:space="preserve">JCTVC-H0082 section 6 </t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</si>
  <si>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Single MCL for 8x8 CUs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</si>
  <si>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CU-group level MCL decoupling</t>
    </r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</si>
  <si>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TMVP refIdx = 0</t>
    </r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</si>
  <si>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Parallel level signaling</t>
    </r>
  </si>
  <si>
    <t>JCTVC-H0247</t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</si>
  <si>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CU-level TMVP refIdx</t>
    </r>
  </si>
  <si>
    <t>Average</t>
    <phoneticPr fontId="1" type="noConversion"/>
  </si>
  <si>
    <t>PME level</t>
    <phoneticPr fontId="1" type="noConversion"/>
  </si>
  <si>
    <t>1 (8x8)</t>
    <phoneticPr fontId="1" type="noConversion"/>
  </si>
  <si>
    <t>2 (16x16)</t>
    <phoneticPr fontId="1" type="noConversion"/>
  </si>
  <si>
    <t>3 (32x32)</t>
    <phoneticPr fontId="1" type="noConversion"/>
  </si>
  <si>
    <t>4 (64x64)</t>
    <phoneticPr fontId="1" type="noConversion"/>
  </si>
  <si>
    <t>Category</t>
    <phoneticPr fontId="1" type="noConversion"/>
  </si>
  <si>
    <t>HM5 PMEs</t>
    <phoneticPr fontId="1" type="noConversion"/>
  </si>
  <si>
    <t>CU-Group level PMEs</t>
    <phoneticPr fontId="1" type="noConversion"/>
  </si>
  <si>
    <t>Combined with H0240 and H0092</t>
    <phoneticPr fontId="1" type="noConversion"/>
  </si>
  <si>
    <t>Discarding MVPs from MCL if unavailable</t>
    <phoneticPr fontId="1" type="noConversion"/>
  </si>
  <si>
    <t>Tool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</si>
  <si>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HM5 PME</t>
    </r>
    <r>
      <rPr>
        <sz val="11"/>
        <color theme="1"/>
        <rFont val="맑은 고딕"/>
        <family val="3"/>
        <charset val="129"/>
        <scheme val="minor"/>
      </rPr>
      <t xml:space="preserve"> (skip MME for affected PUs/CUs)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</si>
  <si>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HM5 PME A</t>
    </r>
    <r>
      <rPr>
        <sz val="11"/>
        <color theme="1"/>
        <rFont val="맑은 고딕"/>
        <family val="3"/>
        <charset val="129"/>
        <scheme val="minor"/>
      </rPr>
      <t xml:space="preserve"> (TMVP refIdx=0, skip MME for affected PUs/CUs)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</si>
  <si>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H0082</t>
    </r>
    <r>
      <rPr>
        <sz val="11"/>
        <color theme="1"/>
        <rFont val="맑은 고딕"/>
        <family val="3"/>
        <charset val="129"/>
        <scheme val="minor"/>
      </rPr>
      <t xml:space="preserve"> (discarding unavailable MVPs)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</si>
  <si>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H0090</t>
    </r>
    <r>
      <rPr>
        <sz val="11"/>
        <color theme="1"/>
        <rFont val="맑은 고딕"/>
        <family val="3"/>
        <charset val="129"/>
        <scheme val="minor"/>
      </rPr>
      <t xml:space="preserve"> (replacing unavailable MVPs)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</si>
  <si>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H0082 sec.6</t>
    </r>
    <r>
      <rPr>
        <sz val="11"/>
        <color theme="1"/>
        <rFont val="맑은 고딕"/>
        <family val="3"/>
        <charset val="129"/>
        <scheme val="minor"/>
      </rPr>
      <t xml:space="preserve"> (H0082 + single MCL for 8x8 + TMVP refIdx=0)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</si>
  <si>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H0247</t>
    </r>
    <r>
      <rPr>
        <sz val="11"/>
        <color theme="1"/>
        <rFont val="맑은 고딕"/>
        <family val="3"/>
        <charset val="129"/>
        <scheme val="minor"/>
      </rPr>
      <t xml:space="preserve"> (H0090 + single MCL for 8x8 + single TMVP refIdx for a CU)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</si>
  <si>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HM5 PME B </t>
    </r>
    <r>
      <rPr>
        <sz val="11"/>
        <color theme="1"/>
        <rFont val="맑은 고딕"/>
        <family val="3"/>
        <charset val="129"/>
        <scheme val="minor"/>
      </rPr>
      <t>(TMVP refIdx=0, partial MME for affected PUs/CUs)</t>
    </r>
    <phoneticPr fontId="1" type="noConversion"/>
  </si>
  <si>
    <t xml:space="preserve">CU level parallel skip/merge </t>
    <phoneticPr fontId="1" type="noConversion"/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</si>
  <si>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Fixing refIdx to zero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</si>
  <si>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PUs of a CU share a same refIdx</t>
    </r>
  </si>
  <si>
    <t>JCTVC-H0214</t>
  </si>
  <si>
    <t>RefIdxLX = Min( refIdxCol, num_ref_idx_lX_active_minus1 )</t>
  </si>
  <si>
    <t>JCTVC-H0199</t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</si>
  <si>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1</t>
    </r>
    <r>
      <rPr>
        <vertAlign val="superscript"/>
        <sz val="10"/>
        <color theme="1"/>
        <rFont val="Arial"/>
        <family val="2"/>
      </rPr>
      <t>st</t>
    </r>
    <r>
      <rPr>
        <sz val="10"/>
        <color theme="1"/>
        <rFont val="Arial"/>
        <family val="2"/>
      </rPr>
      <t xml:space="preserve"> PU left, 2</t>
    </r>
    <r>
      <rPr>
        <vertAlign val="superscript"/>
        <sz val="10"/>
        <color theme="1"/>
        <rFont val="Arial"/>
        <family val="2"/>
      </rPr>
      <t>nd</t>
    </r>
    <r>
      <rPr>
        <sz val="10"/>
        <color theme="1"/>
        <rFont val="Arial"/>
        <family val="2"/>
      </rPr>
      <t xml:space="preserve"> PU fixed to 0</t>
    </r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</si>
  <si>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Fixed to 0</t>
    </r>
  </si>
  <si>
    <t>JCTVC-H0278</t>
  </si>
  <si>
    <r>
      <t>1</t>
    </r>
    <r>
      <rPr>
        <vertAlign val="superscript"/>
        <sz val="10"/>
        <color theme="1"/>
        <rFont val="Arial"/>
        <family val="2"/>
      </rPr>
      <t>st</t>
    </r>
    <r>
      <rPr>
        <sz val="10"/>
        <color theme="1"/>
        <rFont val="Arial"/>
        <family val="2"/>
      </rPr>
      <t xml:space="preserve"> PU left, 2</t>
    </r>
    <r>
      <rPr>
        <vertAlign val="superscript"/>
        <sz val="10"/>
        <color theme="1"/>
        <rFont val="Arial"/>
        <family val="2"/>
      </rPr>
      <t>nd</t>
    </r>
    <r>
      <rPr>
        <sz val="10"/>
        <color theme="1"/>
        <rFont val="Arial"/>
        <family val="2"/>
      </rPr>
      <t xml:space="preserve"> PU fixed to 0</t>
    </r>
  </si>
  <si>
    <t>JCTVC-H0240</t>
  </si>
  <si>
    <t>Variant1: PUs of a CU share a same TMVP refIdx (Identical to JCTVC-H0092)</t>
  </si>
  <si>
    <t>All PUs of a CU share a same MCL</t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</si>
  <si>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Original: all CUs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</si>
  <si>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Variant2: 8x8 CUs only</t>
    </r>
  </si>
  <si>
    <t xml:space="preserve">Original </t>
  </si>
  <si>
    <t>Variant2</t>
  </si>
  <si>
    <t>JCTVC-H0091</t>
  </si>
  <si>
    <t>exclude the MVPs located in a previous PU in the same CU</t>
  </si>
  <si>
    <t>proposed</t>
  </si>
  <si>
    <t>CU level parallel skip/merge with reduced MCLs</t>
    <phoneticPr fontId="1" type="noConversion"/>
  </si>
  <si>
    <t>CU level parallel skip/merge for SCUs of Part_NxN</t>
    <phoneticPr fontId="1" type="noConversion"/>
  </si>
  <si>
    <t>H0240 Var.1</t>
  </si>
  <si>
    <t>H0199 Prop.3</t>
  </si>
  <si>
    <t>Identical to</t>
  </si>
  <si>
    <t>-</t>
    <phoneticPr fontId="1" type="noConversion"/>
  </si>
  <si>
    <t>H0278</t>
    <phoneticPr fontId="1" type="noConversion"/>
  </si>
  <si>
    <t>Proposed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</si>
  <si>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H0092 Prop.1</t>
    </r>
    <r>
      <rPr>
        <sz val="11"/>
        <color theme="1"/>
        <rFont val="맑은 고딕"/>
        <family val="3"/>
        <charset val="129"/>
        <scheme val="minor"/>
      </rPr>
      <t xml:space="preserve"> (fixed to 0)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</si>
  <si>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H0092 Prop.2</t>
    </r>
    <r>
      <rPr>
        <sz val="11"/>
        <color theme="1"/>
        <rFont val="맑은 고딕"/>
        <family val="3"/>
        <charset val="129"/>
        <scheme val="minor"/>
      </rPr>
      <t xml:space="preserve"> (CU-based refIdx)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</si>
  <si>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H0214</t>
    </r>
    <r>
      <rPr>
        <sz val="11"/>
        <color theme="1"/>
        <rFont val="맑은 고딕"/>
        <family val="3"/>
        <charset val="129"/>
        <scheme val="minor"/>
      </rPr>
      <t xml:space="preserve"> (refIdxCol)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</si>
  <si>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H0199 Prop.1</t>
    </r>
    <r>
      <rPr>
        <sz val="11"/>
        <color theme="1"/>
        <rFont val="맑은 고딕"/>
        <family val="3"/>
        <charset val="129"/>
        <scheme val="minor"/>
      </rPr>
      <t xml:space="preserve"> (2NxN left, Nx2N upper)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</si>
  <si>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H0199 Prop.2</t>
    </r>
    <r>
      <rPr>
        <sz val="11"/>
        <color theme="1"/>
        <rFont val="맑은 고딕"/>
        <family val="3"/>
        <charset val="129"/>
        <scheme val="minor"/>
      </rPr>
      <t xml:space="preserve"> (PU0 left, PU1 0)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</si>
  <si>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H0240 Sol.</t>
    </r>
    <r>
      <rPr>
        <sz val="11"/>
        <color theme="1"/>
        <rFont val="맑은 고딕"/>
        <family val="3"/>
        <charset val="129"/>
        <scheme val="minor"/>
      </rPr>
      <t xml:space="preserve"> (CU-based MCL)</t>
    </r>
    <phoneticPr fontId="1" type="noConversion"/>
  </si>
  <si>
    <t>With reduced MCLs</t>
    <phoneticPr fontId="1" type="noConversion"/>
  </si>
  <si>
    <t>Results (relative to modified HM5.0 anchor)</t>
    <phoneticPr fontId="1" type="noConversion"/>
  </si>
  <si>
    <t>TMVP refIdx dependency removal</t>
    <phoneticPr fontId="1" type="noConversion"/>
  </si>
  <si>
    <t>RA-HE</t>
    <phoneticPr fontId="1" type="noConversion"/>
  </si>
  <si>
    <t>RA-LC</t>
    <phoneticPr fontId="1" type="noConversion"/>
  </si>
  <si>
    <t>LB-HE</t>
    <phoneticPr fontId="1" type="noConversion"/>
  </si>
  <si>
    <t>LB-LC</t>
    <phoneticPr fontId="1" type="noConversion"/>
  </si>
  <si>
    <t>Average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</si>
  <si>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H0240 Var.2</t>
    </r>
    <r>
      <rPr>
        <sz val="11"/>
        <color theme="1"/>
        <rFont val="맑은 고딕"/>
        <family val="3"/>
        <charset val="129"/>
        <scheme val="minor"/>
      </rPr>
      <t xml:space="preserve"> (CU-based MCL for 8x8 only)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</si>
</sst>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u/>
      <sz val="7.7"/>
      <color theme="10"/>
      <name val="맑은 고딕"/>
      <family val="3"/>
      <charset val="129"/>
    </font>
    <font>
      <sz val="7"/>
      <color theme="1"/>
      <name val="Times New Roman"/>
      <family val="1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vertAlign val="superscript"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>
      <alignment vertical="center"/>
    </xf>
    <xf numFmtId="0" fontId="7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176" fontId="10" fillId="0" borderId="6" xfId="0" applyNumberFormat="1" applyFont="1" applyFill="1" applyBorder="1">
      <alignment vertical="center"/>
    </xf>
    <xf numFmtId="0" fontId="10" fillId="0" borderId="6" xfId="0" applyFont="1" applyFill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7" fillId="0" borderId="5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0" borderId="8" xfId="1" applyBorder="1" applyAlignment="1" applyProtection="1">
      <alignment horizontal="justify" vertical="center" wrapText="1"/>
    </xf>
    <xf numFmtId="0" fontId="8" fillId="0" borderId="10" xfId="1" applyBorder="1" applyAlignment="1" applyProtection="1">
      <alignment horizontal="justify" vertical="center" wrapText="1"/>
    </xf>
    <xf numFmtId="0" fontId="8" fillId="0" borderId="3" xfId="1" applyBorder="1" applyAlignment="1" applyProtection="1">
      <alignment horizontal="justify" vertical="center" wrapText="1"/>
    </xf>
    <xf numFmtId="0" fontId="8" fillId="0" borderId="8" xfId="1" applyBorder="1" applyAlignment="1" applyProtection="1">
      <alignment horizontal="center" vertical="center" wrapText="1"/>
    </xf>
    <xf numFmtId="0" fontId="8" fillId="0" borderId="10" xfId="1" applyBorder="1" applyAlignment="1" applyProtection="1">
      <alignment horizontal="center" vertical="center" wrapText="1"/>
    </xf>
    <xf numFmtId="0" fontId="8" fillId="0" borderId="3" xfId="1" applyBorder="1" applyAlignment="1" applyProtection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76" fontId="11" fillId="0" borderId="6" xfId="0" applyNumberFormat="1" applyFont="1" applyFill="1" applyBorder="1">
      <alignment vertical="center"/>
    </xf>
    <xf numFmtId="0" fontId="8" fillId="4" borderId="10" xfId="1" applyFill="1" applyBorder="1" applyAlignment="1" applyProtection="1">
      <alignment horizontal="center" vertical="center" wrapText="1"/>
    </xf>
    <xf numFmtId="0" fontId="7" fillId="4" borderId="10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8" fillId="4" borderId="3" xfId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justify" vertical="center" wrapText="1"/>
    </xf>
    <xf numFmtId="0" fontId="3" fillId="3" borderId="7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6" xfId="0" applyFont="1" applyFill="1" applyBorder="1">
      <alignment vertical="center"/>
    </xf>
    <xf numFmtId="0" fontId="0" fillId="3" borderId="0" xfId="0" applyFill="1">
      <alignment vertical="center"/>
    </xf>
    <xf numFmtId="0" fontId="10" fillId="3" borderId="16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6" fontId="11" fillId="2" borderId="14" xfId="0" applyNumberFormat="1" applyFont="1" applyFill="1" applyBorder="1">
      <alignment vertical="center"/>
    </xf>
    <xf numFmtId="176" fontId="11" fillId="2" borderId="15" xfId="0" applyNumberFormat="1" applyFont="1" applyFill="1" applyBorder="1">
      <alignment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colors>
    <mruColors>
      <color rgb="FFFFFFFF"/>
      <color rgb="FF0000FF"/>
      <color rgb="FF00BC0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961732534485216E-2"/>
          <c:y val="2.9696560218294001E-2"/>
          <c:w val="0.9085882523702945"/>
          <c:h val="0.84657795173303296"/>
        </c:manualLayout>
      </c:layout>
      <c:lineChart>
        <c:grouping val="standard"/>
        <c:varyColors val="0"/>
        <c:ser>
          <c:idx val="1"/>
          <c:order val="0"/>
          <c:tx>
            <c:strRef>
              <c:f>'CU-group level PMEs'!$K$3</c:f>
              <c:strCache>
                <c:ptCount val="1"/>
                <c:pt idx="0">
                  <c:v>HM5 PME (skip MME for affected PUs/CUs)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ln>
                <a:solidFill>
                  <a:schemeClr val="accent2"/>
                </a:solidFill>
              </a:ln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'CU-group level PMEs'!$L$2:$O$2</c:f>
              <c:strCache>
                <c:ptCount val="4"/>
                <c:pt idx="0">
                  <c:v>1 (8x8)</c:v>
                </c:pt>
                <c:pt idx="1">
                  <c:v>2 (16x16)</c:v>
                </c:pt>
                <c:pt idx="2">
                  <c:v>3 (32x32)</c:v>
                </c:pt>
                <c:pt idx="3">
                  <c:v>4 (64x64)</c:v>
                </c:pt>
              </c:strCache>
            </c:strRef>
          </c:cat>
          <c:val>
            <c:numRef>
              <c:f>'CU-group level PMEs'!$L$3:$O$3</c:f>
              <c:numCache>
                <c:formatCode>0.0_ </c:formatCode>
                <c:ptCount val="4"/>
                <c:pt idx="0">
                  <c:v>0.30000000000000004</c:v>
                </c:pt>
                <c:pt idx="1">
                  <c:v>3.2249999999999996</c:v>
                </c:pt>
                <c:pt idx="2">
                  <c:v>6.65</c:v>
                </c:pt>
                <c:pt idx="3">
                  <c:v>8.75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'CU-group level PMEs'!$K$4</c:f>
              <c:strCache>
                <c:ptCount val="1"/>
                <c:pt idx="0">
                  <c:v>HM5 PME A (TMVP refIdx=0, skip MME for affected PUs/CUs)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ysDash"/>
              </a:ln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'CU-group level PMEs'!$L$4:$O$4</c:f>
              <c:numCache>
                <c:formatCode>0.0_ </c:formatCode>
                <c:ptCount val="4"/>
                <c:pt idx="0">
                  <c:v>0.05</c:v>
                </c:pt>
                <c:pt idx="1">
                  <c:v>2.7</c:v>
                </c:pt>
                <c:pt idx="2">
                  <c:v>6.2750000000000004</c:v>
                </c:pt>
                <c:pt idx="3">
                  <c:v>8.6000000000000014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'CU-group level PMEs'!$K$5</c:f>
              <c:strCache>
                <c:ptCount val="1"/>
                <c:pt idx="0">
                  <c:v>HM5 PME B (TMVP refIdx=0, partial MME for affected PUs/CUs)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star"/>
            <c:size val="7"/>
            <c:spPr>
              <a:ln>
                <a:solidFill>
                  <a:schemeClr val="accent2"/>
                </a:solidFill>
                <a:prstDash val="sysDash"/>
              </a:ln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'CU-group level PMEs'!$L$5:$O$5</c:f>
              <c:numCache>
                <c:formatCode>0.0_ </c:formatCode>
                <c:ptCount val="4"/>
                <c:pt idx="0">
                  <c:v>0.05</c:v>
                </c:pt>
                <c:pt idx="1">
                  <c:v>1.5499999999999998</c:v>
                </c:pt>
                <c:pt idx="2">
                  <c:v>4.3250000000000002</c:v>
                </c:pt>
                <c:pt idx="3">
                  <c:v>6.7750000000000004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'CU-group level PMEs'!$K$6</c:f>
              <c:strCache>
                <c:ptCount val="1"/>
                <c:pt idx="0">
                  <c:v>H0082 (discarding unavailable MVPs)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Lbls>
            <c:dLbl>
              <c:idx val="1"/>
              <c:layout>
                <c:manualLayout>
                  <c:x val="-8.1049275406714204E-3"/>
                  <c:y val="-2.46994969089156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'CU-group level PMEs'!$L$2:$O$2</c:f>
              <c:strCache>
                <c:ptCount val="4"/>
                <c:pt idx="0">
                  <c:v>1 (8x8)</c:v>
                </c:pt>
                <c:pt idx="1">
                  <c:v>2 (16x16)</c:v>
                </c:pt>
                <c:pt idx="2">
                  <c:v>3 (32x32)</c:v>
                </c:pt>
                <c:pt idx="3">
                  <c:v>4 (64x64)</c:v>
                </c:pt>
              </c:strCache>
            </c:strRef>
          </c:cat>
          <c:val>
            <c:numRef>
              <c:f>'CU-group level PMEs'!$L$6:$O$6</c:f>
              <c:numCache>
                <c:formatCode>0.0_ </c:formatCode>
                <c:ptCount val="4"/>
                <c:pt idx="0">
                  <c:v>0</c:v>
                </c:pt>
                <c:pt idx="1">
                  <c:v>0.67500000000000004</c:v>
                </c:pt>
                <c:pt idx="2">
                  <c:v>2.0750000000000002</c:v>
                </c:pt>
                <c:pt idx="3">
                  <c:v>3.5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'CU-group level PMEs'!$K$7</c:f>
              <c:strCache>
                <c:ptCount val="1"/>
                <c:pt idx="0">
                  <c:v>H0090 (replacing unavailable MVPs)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pPr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dLbl>
              <c:idx val="1"/>
              <c:layout>
                <c:manualLayout>
                  <c:x val="-5.9435448694881935E-17"/>
                  <c:y val="2.46975522197654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'CU-group level PMEs'!$L$2:$O$2</c:f>
              <c:strCache>
                <c:ptCount val="4"/>
                <c:pt idx="0">
                  <c:v>1 (8x8)</c:v>
                </c:pt>
                <c:pt idx="1">
                  <c:v>2 (16x16)</c:v>
                </c:pt>
                <c:pt idx="2">
                  <c:v>3 (32x32)</c:v>
                </c:pt>
                <c:pt idx="3">
                  <c:v>4 (64x64)</c:v>
                </c:pt>
              </c:strCache>
            </c:strRef>
          </c:cat>
          <c:val>
            <c:numRef>
              <c:f>'CU-group level PMEs'!$L$7:$O$7</c:f>
              <c:numCache>
                <c:formatCode>0.0_ </c:formatCode>
                <c:ptCount val="4"/>
                <c:pt idx="0">
                  <c:v>0</c:v>
                </c:pt>
                <c:pt idx="1">
                  <c:v>0.3</c:v>
                </c:pt>
                <c:pt idx="2">
                  <c:v>1.1499999999999999</c:v>
                </c:pt>
                <c:pt idx="3">
                  <c:v>2.2000000000000002</c:v>
                </c:pt>
              </c:numCache>
            </c:numRef>
          </c:val>
          <c:smooth val="0"/>
        </c:ser>
        <c:ser>
          <c:idx val="3"/>
          <c:order val="5"/>
          <c:tx>
            <c:strRef>
              <c:f>'CU-group level PMEs'!$K$8</c:f>
              <c:strCache>
                <c:ptCount val="1"/>
                <c:pt idx="0">
                  <c:v>H0082 sec.6 (H0082 + single MCL for 8x8 + TMVP refIdx=0)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  <a:prstDash val="sysDash"/>
            </a:ln>
          </c:spPr>
          <c:marker>
            <c:spPr>
              <a:ln>
                <a:solidFill>
                  <a:schemeClr val="accent3">
                    <a:lumMod val="75000"/>
                  </a:schemeClr>
                </a:solidFill>
                <a:prstDash val="sysDash"/>
              </a:ln>
            </c:spPr>
          </c:marker>
          <c:dLbls>
            <c:dLbl>
              <c:idx val="1"/>
              <c:layout>
                <c:manualLayout>
                  <c:x val="-8.0986733446164142E-3"/>
                  <c:y val="-1.22556254995420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7184729294614875E-3"/>
                  <c:y val="-1.71795074950191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7184729294614875E-3"/>
                  <c:y val="-1.96337228514504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'CU-group level PMEs'!$L$2:$O$2</c:f>
              <c:strCache>
                <c:ptCount val="4"/>
                <c:pt idx="0">
                  <c:v>1 (8x8)</c:v>
                </c:pt>
                <c:pt idx="1">
                  <c:v>2 (16x16)</c:v>
                </c:pt>
                <c:pt idx="2">
                  <c:v>3 (32x32)</c:v>
                </c:pt>
                <c:pt idx="3">
                  <c:v>4 (64x64)</c:v>
                </c:pt>
              </c:strCache>
            </c:strRef>
          </c:cat>
          <c:val>
            <c:numRef>
              <c:f>'CU-group level PMEs'!$L$8:$O$8</c:f>
              <c:numCache>
                <c:formatCode>0.0_ </c:formatCode>
                <c:ptCount val="4"/>
                <c:pt idx="0">
                  <c:v>0.17499999999999999</c:v>
                </c:pt>
                <c:pt idx="1">
                  <c:v>0.82500000000000007</c:v>
                </c:pt>
                <c:pt idx="2">
                  <c:v>2.1500000000000004</c:v>
                </c:pt>
                <c:pt idx="3">
                  <c:v>3.55</c:v>
                </c:pt>
              </c:numCache>
            </c:numRef>
          </c:val>
          <c:smooth val="0"/>
        </c:ser>
        <c:ser>
          <c:idx val="4"/>
          <c:order val="6"/>
          <c:tx>
            <c:strRef>
              <c:f>'CU-group level PMEs'!$K$9</c:f>
              <c:strCache>
                <c:ptCount val="1"/>
                <c:pt idx="0">
                  <c:v>H0247 (H0090 + single MCL for 8x8 + single TMVP refIdx for a CU)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  <a:prstDash val="sysDash"/>
            </a:ln>
          </c:spPr>
          <c:marker>
            <c:spPr>
              <a:ln>
                <a:solidFill>
                  <a:schemeClr val="accent6">
                    <a:lumMod val="75000"/>
                  </a:schemeClr>
                </a:solidFill>
                <a:prstDash val="sysDash"/>
              </a:ln>
            </c:spPr>
          </c:marker>
          <c:dLbls>
            <c:dLbl>
              <c:idx val="2"/>
              <c:layout>
                <c:manualLayout>
                  <c:x val="-1.2967884065074391E-2"/>
                  <c:y val="-2.7167307441742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7259130488057035E-3"/>
                  <c:y val="-2.2227796997788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'CU-group level PMEs'!$L$2:$O$2</c:f>
              <c:strCache>
                <c:ptCount val="4"/>
                <c:pt idx="0">
                  <c:v>1 (8x8)</c:v>
                </c:pt>
                <c:pt idx="1">
                  <c:v>2 (16x16)</c:v>
                </c:pt>
                <c:pt idx="2">
                  <c:v>3 (32x32)</c:v>
                </c:pt>
                <c:pt idx="3">
                  <c:v>4 (64x64)</c:v>
                </c:pt>
              </c:strCache>
            </c:strRef>
          </c:cat>
          <c:val>
            <c:numRef>
              <c:f>'CU-group level PMEs'!$L$9:$O$9</c:f>
              <c:numCache>
                <c:formatCode>0.0_ </c:formatCode>
                <c:ptCount val="4"/>
                <c:pt idx="0">
                  <c:v>0.2</c:v>
                </c:pt>
                <c:pt idx="1">
                  <c:v>0.45000000000000007</c:v>
                </c:pt>
                <c:pt idx="2">
                  <c:v>1.2250000000000001</c:v>
                </c:pt>
                <c:pt idx="3">
                  <c:v>2.2749999999999999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/>
        <c:marker val="1"/>
        <c:smooth val="0"/>
        <c:axId val="52071424"/>
        <c:axId val="62240960"/>
      </c:lineChart>
      <c:catAx>
        <c:axId val="5207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altLang="ko-KR" sz="1200"/>
                  <a:t>PME levels</a:t>
                </a:r>
                <a:endParaRPr lang="ko-KR" altLang="en-US" sz="1200"/>
              </a:p>
            </c:rich>
          </c:tx>
          <c:layout/>
          <c:overlay val="0"/>
        </c:title>
        <c:majorTickMark val="none"/>
        <c:minorTickMark val="none"/>
        <c:tickLblPos val="nextTo"/>
        <c:spPr>
          <a:ln w="15875"/>
        </c:spPr>
        <c:crossAx val="62240960"/>
        <c:crosses val="autoZero"/>
        <c:auto val="1"/>
        <c:lblAlgn val="ctr"/>
        <c:lblOffset val="100"/>
        <c:noMultiLvlLbl val="0"/>
      </c:catAx>
      <c:valAx>
        <c:axId val="62240960"/>
        <c:scaling>
          <c:orientation val="minMax"/>
          <c:max val="9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altLang="ko-KR" sz="1200"/>
                  <a:t>BDR against HM5.0</a:t>
                </a:r>
                <a:endParaRPr lang="ko-KR" altLang="en-US" sz="1200"/>
              </a:p>
            </c:rich>
          </c:tx>
          <c:layout/>
          <c:overlay val="0"/>
        </c:title>
        <c:numFmt formatCode="0.0_ " sourceLinked="1"/>
        <c:majorTickMark val="out"/>
        <c:minorTickMark val="none"/>
        <c:tickLblPos val="nextTo"/>
        <c:spPr>
          <a:ln w="15875"/>
        </c:spPr>
        <c:crossAx val="52071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8.5450825426242605E-2"/>
          <c:y val="3.6962317758317924E-2"/>
          <c:w val="0.51231834113193286"/>
          <c:h val="0.2760606820802729"/>
        </c:manualLayout>
      </c:layout>
      <c:overlay val="0"/>
      <c:spPr>
        <a:solidFill>
          <a:srgbClr val="FFFFFF">
            <a:alpha val="50196"/>
          </a:srgbClr>
        </a:solidFill>
      </c:sp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961732534485216E-2"/>
          <c:y val="0.11232560718642565"/>
          <c:w val="0.9085882523702945"/>
          <c:h val="0.81116202728180109"/>
        </c:manualLayout>
      </c:layout>
      <c:lineChart>
        <c:grouping val="standard"/>
        <c:varyColors val="0"/>
        <c:ser>
          <c:idx val="1"/>
          <c:order val="0"/>
          <c:tx>
            <c:strRef>
              <c:f>'CU-levle PMEs'!$K$2</c:f>
              <c:strCache>
                <c:ptCount val="1"/>
                <c:pt idx="0">
                  <c:v>H0092 Prop.1 (fixed to 0)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ln>
                <a:solidFill>
                  <a:schemeClr val="accent2"/>
                </a:solidFill>
              </a:ln>
            </c:spPr>
          </c:marker>
          <c:dPt>
            <c:idx val="4"/>
            <c:marker>
              <c:spPr>
                <a:ln>
                  <a:noFill/>
                </a:ln>
              </c:spPr>
            </c:marker>
            <c:bubble3D val="0"/>
            <c:spPr>
              <a:ln>
                <a:noFill/>
              </a:ln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'CU-levle PMEs'!$M$1:$P$1</c:f>
              <c:strCache>
                <c:ptCount val="4"/>
                <c:pt idx="0">
                  <c:v>RA-HE</c:v>
                </c:pt>
                <c:pt idx="1">
                  <c:v>RA-LC</c:v>
                </c:pt>
                <c:pt idx="2">
                  <c:v>LB-HE</c:v>
                </c:pt>
                <c:pt idx="3">
                  <c:v>LB-LC</c:v>
                </c:pt>
              </c:strCache>
            </c:strRef>
          </c:cat>
          <c:val>
            <c:numRef>
              <c:f>'CU-levle PMEs'!$M$2:$P$2</c:f>
              <c:numCache>
                <c:formatCode>0.0_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'CU-levle PMEs'!$K$3</c:f>
              <c:strCache>
                <c:ptCount val="1"/>
                <c:pt idx="0">
                  <c:v>H0092 Prop.2 (CU-based refIdx)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ysDash"/>
              </a:ln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'CU-levle PMEs'!$M$1:$P$1</c:f>
              <c:strCache>
                <c:ptCount val="4"/>
                <c:pt idx="0">
                  <c:v>RA-HE</c:v>
                </c:pt>
                <c:pt idx="1">
                  <c:v>RA-LC</c:v>
                </c:pt>
                <c:pt idx="2">
                  <c:v>LB-HE</c:v>
                </c:pt>
                <c:pt idx="3">
                  <c:v>LB-LC</c:v>
                </c:pt>
              </c:strCache>
            </c:strRef>
          </c:cat>
          <c:val>
            <c:numRef>
              <c:f>'CU-levle PMEs'!$M$3:$P$3</c:f>
              <c:numCache>
                <c:formatCode>0.0_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'CU-levle PMEs'!$K$4</c:f>
              <c:strCache>
                <c:ptCount val="1"/>
                <c:pt idx="0">
                  <c:v>H0214 (refIdxCol)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star"/>
            <c:size val="7"/>
            <c:spPr>
              <a:ln>
                <a:solidFill>
                  <a:schemeClr val="accent3">
                    <a:lumMod val="75000"/>
                  </a:schemeClr>
                </a:solidFill>
                <a:prstDash val="solid"/>
              </a:ln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'CU-levle PMEs'!$M$1:$P$1</c:f>
              <c:strCache>
                <c:ptCount val="4"/>
                <c:pt idx="0">
                  <c:v>RA-HE</c:v>
                </c:pt>
                <c:pt idx="1">
                  <c:v>RA-LC</c:v>
                </c:pt>
                <c:pt idx="2">
                  <c:v>LB-HE</c:v>
                </c:pt>
                <c:pt idx="3">
                  <c:v>LB-LC</c:v>
                </c:pt>
              </c:strCache>
            </c:strRef>
          </c:cat>
          <c:val>
            <c:numRef>
              <c:f>'CU-levle PMEs'!$M$4:$P$4</c:f>
              <c:numCache>
                <c:formatCode>0.0_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-0.1</c:v>
                </c:pt>
                <c:pt idx="3">
                  <c:v>-0.1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'CU-levle PMEs'!$K$5</c:f>
              <c:strCache>
                <c:ptCount val="1"/>
                <c:pt idx="0">
                  <c:v>H0199 Prop.1 (2NxN left, Nx2N upper)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Lbls>
            <c:dLbl>
              <c:idx val="1"/>
              <c:layout>
                <c:manualLayout>
                  <c:x val="-8.1049275406714204E-3"/>
                  <c:y val="-2.46994969089156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'CU-levle PMEs'!$M$1:$P$1</c:f>
              <c:strCache>
                <c:ptCount val="4"/>
                <c:pt idx="0">
                  <c:v>RA-HE</c:v>
                </c:pt>
                <c:pt idx="1">
                  <c:v>RA-LC</c:v>
                </c:pt>
                <c:pt idx="2">
                  <c:v>LB-HE</c:v>
                </c:pt>
                <c:pt idx="3">
                  <c:v>LB-LC</c:v>
                </c:pt>
              </c:strCache>
            </c:strRef>
          </c:cat>
          <c:val>
            <c:numRef>
              <c:f>'CU-levle PMEs'!$M$5:$P$5</c:f>
              <c:numCache>
                <c:formatCode>0.0_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'CU-levle PMEs'!$K$6</c:f>
              <c:strCache>
                <c:ptCount val="1"/>
                <c:pt idx="0">
                  <c:v>H0199 Prop.2 (PU0 left, PU1 0)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pPr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4"/>
            <c:marker>
              <c:spPr>
                <a:ln>
                  <a:noFill/>
                </a:ln>
              </c:spPr>
            </c:marker>
            <c:bubble3D val="0"/>
            <c:spPr>
              <a:ln>
                <a:noFill/>
              </a:ln>
            </c:spPr>
          </c:dPt>
          <c:dLbls>
            <c:dLbl>
              <c:idx val="1"/>
              <c:layout>
                <c:manualLayout>
                  <c:x val="-5.9435448694881935E-17"/>
                  <c:y val="2.46975522197654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'CU-levle PMEs'!$M$1:$P$1</c:f>
              <c:strCache>
                <c:ptCount val="4"/>
                <c:pt idx="0">
                  <c:v>RA-HE</c:v>
                </c:pt>
                <c:pt idx="1">
                  <c:v>RA-LC</c:v>
                </c:pt>
                <c:pt idx="2">
                  <c:v>LB-HE</c:v>
                </c:pt>
                <c:pt idx="3">
                  <c:v>LB-LC</c:v>
                </c:pt>
              </c:strCache>
            </c:strRef>
          </c:cat>
          <c:val>
            <c:numRef>
              <c:f>'CU-levle PMEs'!$M$6:$P$6</c:f>
              <c:numCache>
                <c:formatCode>0.0_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ser>
          <c:idx val="3"/>
          <c:order val="5"/>
          <c:tx>
            <c:strRef>
              <c:f>'CU-levle PMEs'!$K$7</c:f>
              <c:strCache>
                <c:ptCount val="1"/>
                <c:pt idx="0">
                  <c:v>H0240 Sol. (CU-based MCL)</c:v>
                </c:pt>
              </c:strCache>
            </c:strRef>
          </c:tx>
          <c:dLbls>
            <c:dLbl>
              <c:idx val="1"/>
              <c:layout>
                <c:manualLayout>
                  <c:x val="-8.0986733446164142E-3"/>
                  <c:y val="-1.22556254995420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7184729294614875E-3"/>
                  <c:y val="-1.71795074950191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7184729294614875E-3"/>
                  <c:y val="-1.96337228514504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'CU-levle PMEs'!$M$1:$P$1</c:f>
              <c:strCache>
                <c:ptCount val="4"/>
                <c:pt idx="0">
                  <c:v>RA-HE</c:v>
                </c:pt>
                <c:pt idx="1">
                  <c:v>RA-LC</c:v>
                </c:pt>
                <c:pt idx="2">
                  <c:v>LB-HE</c:v>
                </c:pt>
                <c:pt idx="3">
                  <c:v>LB-LC</c:v>
                </c:pt>
              </c:strCache>
            </c:strRef>
          </c:cat>
          <c:val>
            <c:numRef>
              <c:f>'CU-levle PMEs'!$M$7:$P$7</c:f>
              <c:numCache>
                <c:formatCode>0.0_ </c:formatCode>
                <c:ptCount val="4"/>
                <c:pt idx="0">
                  <c:v>0.3</c:v>
                </c:pt>
                <c:pt idx="1">
                  <c:v>0.2</c:v>
                </c:pt>
                <c:pt idx="2">
                  <c:v>0.5</c:v>
                </c:pt>
                <c:pt idx="3">
                  <c:v>0.4</c:v>
                </c:pt>
              </c:numCache>
            </c:numRef>
          </c:val>
          <c:smooth val="0"/>
        </c:ser>
        <c:ser>
          <c:idx val="4"/>
          <c:order val="6"/>
          <c:tx>
            <c:strRef>
              <c:f>'CU-levle PMEs'!$K$8</c:f>
              <c:strCache>
                <c:ptCount val="1"/>
                <c:pt idx="0">
                  <c:v>H0240 Var.2 (CU-based MCL for 8x8 only)</c:v>
                </c:pt>
              </c:strCache>
            </c:strRef>
          </c:tx>
          <c:dLbls>
            <c:dLbl>
              <c:idx val="2"/>
              <c:layout>
                <c:manualLayout>
                  <c:x val="-1.2967884065074391E-2"/>
                  <c:y val="-2.7167307441742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7259130488057035E-3"/>
                  <c:y val="-2.2227796997788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'CU-levle PMEs'!$M$1:$P$1</c:f>
              <c:strCache>
                <c:ptCount val="4"/>
                <c:pt idx="0">
                  <c:v>RA-HE</c:v>
                </c:pt>
                <c:pt idx="1">
                  <c:v>RA-LC</c:v>
                </c:pt>
                <c:pt idx="2">
                  <c:v>LB-HE</c:v>
                </c:pt>
                <c:pt idx="3">
                  <c:v>LB-LC</c:v>
                </c:pt>
              </c:strCache>
            </c:strRef>
          </c:cat>
          <c:val>
            <c:numRef>
              <c:f>'CU-levle PMEs'!$M$8:$P$8</c:f>
              <c:numCache>
                <c:formatCode>0.0_ </c:formatCode>
                <c:ptCount val="4"/>
                <c:pt idx="0">
                  <c:v>0.1</c:v>
                </c:pt>
                <c:pt idx="1">
                  <c:v>0.1</c:v>
                </c:pt>
                <c:pt idx="2">
                  <c:v>0.2</c:v>
                </c:pt>
                <c:pt idx="3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/>
        <c:marker val="1"/>
        <c:smooth val="0"/>
        <c:axId val="102040576"/>
        <c:axId val="108637568"/>
      </c:lineChart>
      <c:catAx>
        <c:axId val="10204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altLang="ko-KR" sz="1200"/>
                  <a:t>Configurations</a:t>
                </a:r>
                <a:endParaRPr lang="ko-KR" altLang="en-US" sz="1200"/>
              </a:p>
            </c:rich>
          </c:tx>
          <c:layout/>
          <c:overlay val="0"/>
        </c:title>
        <c:majorTickMark val="none"/>
        <c:minorTickMark val="none"/>
        <c:tickLblPos val="nextTo"/>
        <c:spPr>
          <a:ln w="15875"/>
        </c:spPr>
        <c:crossAx val="108637568"/>
        <c:crosses val="autoZero"/>
        <c:auto val="1"/>
        <c:lblAlgn val="ctr"/>
        <c:lblOffset val="100"/>
        <c:noMultiLvlLbl val="0"/>
      </c:catAx>
      <c:valAx>
        <c:axId val="1086375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altLang="ko-KR" sz="1200"/>
                  <a:t>BDR against HM5.0</a:t>
                </a:r>
                <a:endParaRPr lang="ko-KR" altLang="en-US" sz="1200"/>
              </a:p>
            </c:rich>
          </c:tx>
          <c:layout/>
          <c:overlay val="0"/>
        </c:title>
        <c:numFmt formatCode="0.0_ " sourceLinked="1"/>
        <c:majorTickMark val="out"/>
        <c:minorTickMark val="none"/>
        <c:tickLblPos val="nextTo"/>
        <c:spPr>
          <a:ln w="15875"/>
        </c:spPr>
        <c:crossAx val="102040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0307583012638248E-2"/>
          <c:y val="1.9494732172562937E-2"/>
          <c:w val="0.3510014877600473"/>
          <c:h val="0.37019437359062513"/>
        </c:manualLayout>
      </c:layout>
      <c:overlay val="0"/>
      <c:spPr>
        <a:solidFill>
          <a:srgbClr val="FFFFFF">
            <a:alpha val="50196"/>
          </a:srgbClr>
        </a:solidFill>
      </c:sp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6820</xdr:colOff>
      <xdr:row>11</xdr:row>
      <xdr:rowOff>36542</xdr:rowOff>
    </xdr:from>
    <xdr:to>
      <xdr:col>16</xdr:col>
      <xdr:colOff>345799</xdr:colOff>
      <xdr:row>30</xdr:row>
      <xdr:rowOff>184339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0</xdr:rowOff>
    </xdr:from>
    <xdr:to>
      <xdr:col>16</xdr:col>
      <xdr:colOff>567579</xdr:colOff>
      <xdr:row>21</xdr:row>
      <xdr:rowOff>190500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henix.int-evry.fr/jct/doc_end_user/current_document.php?id=4383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phenix.int-evry.fr/jct/doc_end_user/current_document.php?id=4383" TargetMode="External"/><Relationship Id="rId1" Type="http://schemas.openxmlformats.org/officeDocument/2006/relationships/hyperlink" Target="http://phenix.int-evry.fr/jct/doc_end_user/current_document.php?id=4383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phenix.int-evry.fr/jct/doc_end_user/current_document.php?id=4391" TargetMode="External"/><Relationship Id="rId4" Type="http://schemas.openxmlformats.org/officeDocument/2006/relationships/hyperlink" Target="http://phenix.int-evry.fr/jct/doc_end_user/current_document.php?id=4383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://phenix.int-evry.fr/jct/doc_end_user/current_document.php?id=4501" TargetMode="External"/><Relationship Id="rId7" Type="http://schemas.openxmlformats.org/officeDocument/2006/relationships/hyperlink" Target="http://phenix.int-evry.fr/jct/doc_end_user/current_document.php?id=4392" TargetMode="External"/><Relationship Id="rId2" Type="http://schemas.openxmlformats.org/officeDocument/2006/relationships/hyperlink" Target="http://phenix.int-evry.fr/jct/doc_end_user/current_document.php?id=4517" TargetMode="External"/><Relationship Id="rId1" Type="http://schemas.openxmlformats.org/officeDocument/2006/relationships/hyperlink" Target="http://phenix.int-evry.fr/jct/doc_end_user/current_document.php?id=4393" TargetMode="External"/><Relationship Id="rId6" Type="http://schemas.openxmlformats.org/officeDocument/2006/relationships/hyperlink" Target="http://phenix.int-evry.fr/jct/doc_end_user/current_document.php?id=4543" TargetMode="External"/><Relationship Id="rId5" Type="http://schemas.openxmlformats.org/officeDocument/2006/relationships/hyperlink" Target="http://phenix.int-evry.fr/jct/doc_end_user/current_document.php?id=4543" TargetMode="External"/><Relationship Id="rId4" Type="http://schemas.openxmlformats.org/officeDocument/2006/relationships/hyperlink" Target="http://phenix.int-evry.fr/jct/doc_end_user/current_document.php?id=458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selection activeCell="K43" sqref="K43"/>
    </sheetView>
  </sheetViews>
  <sheetFormatPr defaultRowHeight="16.5" x14ac:dyDescent="0.3"/>
  <cols>
    <col min="1" max="1" width="13.5" bestFit="1" customWidth="1"/>
    <col min="2" max="2" width="20.625" customWidth="1"/>
    <col min="8" max="8" width="9" style="4"/>
    <col min="10" max="10" width="15" customWidth="1"/>
    <col min="11" max="11" width="33.625" customWidth="1"/>
    <col min="12" max="12" width="10.125" customWidth="1"/>
    <col min="13" max="15" width="10.25" bestFit="1" customWidth="1"/>
  </cols>
  <sheetData>
    <row r="1" spans="1:16" x14ac:dyDescent="0.3">
      <c r="J1" s="61"/>
      <c r="K1" s="61"/>
      <c r="L1" s="62" t="s">
        <v>42</v>
      </c>
      <c r="M1" s="63"/>
      <c r="N1" s="63"/>
      <c r="O1" s="64"/>
    </row>
    <row r="2" spans="1:16" ht="17.25" thickBot="1" x14ac:dyDescent="0.35">
      <c r="A2" s="39" t="s">
        <v>31</v>
      </c>
      <c r="B2" s="39"/>
      <c r="C2" s="39"/>
      <c r="D2" s="39"/>
      <c r="E2" s="39"/>
      <c r="F2" s="39"/>
      <c r="G2" s="39"/>
      <c r="J2" s="60" t="s">
        <v>47</v>
      </c>
      <c r="K2" s="60" t="s">
        <v>52</v>
      </c>
      <c r="L2" s="59" t="s">
        <v>43</v>
      </c>
      <c r="M2" s="59" t="s">
        <v>44</v>
      </c>
      <c r="N2" s="59" t="s">
        <v>45</v>
      </c>
      <c r="O2" s="59" t="s">
        <v>46</v>
      </c>
    </row>
    <row r="3" spans="1:16" ht="33.75" thickBot="1" x14ac:dyDescent="0.35">
      <c r="A3" s="7" t="s">
        <v>22</v>
      </c>
      <c r="B3" s="8" t="s">
        <v>23</v>
      </c>
      <c r="C3" s="19" t="s">
        <v>24</v>
      </c>
      <c r="D3" s="18"/>
      <c r="E3" s="18"/>
      <c r="F3" s="18"/>
      <c r="G3" s="20"/>
      <c r="J3" s="40" t="s">
        <v>48</v>
      </c>
      <c r="K3" s="43" t="s">
        <v>53</v>
      </c>
      <c r="L3" s="48">
        <f>$H$8</f>
        <v>0.30000000000000004</v>
      </c>
      <c r="M3" s="48">
        <f>$H$7</f>
        <v>3.2249999999999996</v>
      </c>
      <c r="N3" s="48">
        <f>$H$6</f>
        <v>6.65</v>
      </c>
      <c r="O3" s="48">
        <f>$H$5</f>
        <v>8.75</v>
      </c>
    </row>
    <row r="4" spans="1:16" ht="33.75" thickBot="1" x14ac:dyDescent="0.35">
      <c r="A4" s="22" t="s">
        <v>9</v>
      </c>
      <c r="B4" s="9" t="s">
        <v>10</v>
      </c>
      <c r="C4" s="14" t="s">
        <v>0</v>
      </c>
      <c r="D4" s="15" t="s">
        <v>1</v>
      </c>
      <c r="E4" s="15" t="s">
        <v>2</v>
      </c>
      <c r="F4" s="15" t="s">
        <v>3</v>
      </c>
      <c r="G4" s="37" t="s">
        <v>4</v>
      </c>
      <c r="H4" s="65" t="s">
        <v>41</v>
      </c>
      <c r="J4" s="41"/>
      <c r="K4" s="43" t="s">
        <v>54</v>
      </c>
      <c r="L4" s="48">
        <f>$H$13</f>
        <v>0.05</v>
      </c>
      <c r="M4" s="48">
        <f>$H$12</f>
        <v>2.7</v>
      </c>
      <c r="N4" s="48">
        <f>$H$11</f>
        <v>6.2750000000000004</v>
      </c>
      <c r="O4" s="48">
        <f>$H$10</f>
        <v>8.6000000000000014</v>
      </c>
    </row>
    <row r="5" spans="1:16" ht="33.75" thickBot="1" x14ac:dyDescent="0.35">
      <c r="A5" s="21"/>
      <c r="B5" s="9" t="s">
        <v>25</v>
      </c>
      <c r="C5" s="16" t="s">
        <v>5</v>
      </c>
      <c r="D5" s="13">
        <v>7.3</v>
      </c>
      <c r="E5" s="13">
        <v>8.4</v>
      </c>
      <c r="F5" s="13">
        <v>8.4</v>
      </c>
      <c r="G5" s="38">
        <v>10.9</v>
      </c>
      <c r="H5" s="66">
        <f>AVERAGE(D5:G5)</f>
        <v>8.75</v>
      </c>
      <c r="J5" s="42"/>
      <c r="K5" s="43" t="s">
        <v>59</v>
      </c>
      <c r="L5" s="48">
        <f>$H$18</f>
        <v>0.05</v>
      </c>
      <c r="M5" s="48">
        <f>$H$17</f>
        <v>1.5499999999999998</v>
      </c>
      <c r="N5" s="48">
        <f>$H$16</f>
        <v>4.3250000000000002</v>
      </c>
      <c r="O5" s="48">
        <f>$H$15</f>
        <v>6.7750000000000004</v>
      </c>
    </row>
    <row r="6" spans="1:16" ht="17.25" thickBot="1" x14ac:dyDescent="0.35">
      <c r="A6" s="21"/>
      <c r="B6" s="10"/>
      <c r="C6" s="16" t="s">
        <v>6</v>
      </c>
      <c r="D6" s="13">
        <v>5.3</v>
      </c>
      <c r="E6" s="13">
        <v>6.3</v>
      </c>
      <c r="F6" s="13">
        <v>6.6</v>
      </c>
      <c r="G6" s="38">
        <v>8.4</v>
      </c>
      <c r="H6" s="66">
        <f t="shared" ref="H6:H8" si="0">AVERAGE(D6:G6)</f>
        <v>6.65</v>
      </c>
      <c r="J6" s="40" t="s">
        <v>49</v>
      </c>
      <c r="K6" s="43" t="s">
        <v>55</v>
      </c>
      <c r="L6" s="48">
        <f>$H$26</f>
        <v>0</v>
      </c>
      <c r="M6" s="48">
        <f>$H$25</f>
        <v>0.67500000000000004</v>
      </c>
      <c r="N6" s="48">
        <f>$H$24</f>
        <v>2.0750000000000002</v>
      </c>
      <c r="O6" s="48">
        <f>$H$23</f>
        <v>3.5</v>
      </c>
    </row>
    <row r="7" spans="1:16" ht="17.25" thickBot="1" x14ac:dyDescent="0.35">
      <c r="A7" s="21"/>
      <c r="B7" s="10"/>
      <c r="C7" s="16" t="s">
        <v>7</v>
      </c>
      <c r="D7" s="13">
        <v>2.5</v>
      </c>
      <c r="E7" s="13">
        <v>3.1</v>
      </c>
      <c r="F7" s="13">
        <v>3.1</v>
      </c>
      <c r="G7" s="38">
        <v>4.2</v>
      </c>
      <c r="H7" s="66">
        <f t="shared" si="0"/>
        <v>3.2249999999999996</v>
      </c>
      <c r="J7" s="42"/>
      <c r="K7" s="43" t="s">
        <v>56</v>
      </c>
      <c r="L7" s="48">
        <f>$H$31</f>
        <v>0</v>
      </c>
      <c r="M7" s="48">
        <f>$H$30</f>
        <v>0.3</v>
      </c>
      <c r="N7" s="48">
        <f>$H$29</f>
        <v>1.1499999999999999</v>
      </c>
      <c r="O7" s="48">
        <f>$H$28</f>
        <v>2.2000000000000002</v>
      </c>
    </row>
    <row r="8" spans="1:16" ht="33.75" thickBot="1" x14ac:dyDescent="0.35">
      <c r="A8" s="23"/>
      <c r="B8" s="11"/>
      <c r="C8" s="16" t="s">
        <v>8</v>
      </c>
      <c r="D8" s="13">
        <v>0.2</v>
      </c>
      <c r="E8" s="13">
        <v>0.3</v>
      </c>
      <c r="F8" s="13">
        <v>0.3</v>
      </c>
      <c r="G8" s="38">
        <v>0.4</v>
      </c>
      <c r="H8" s="67">
        <f t="shared" si="0"/>
        <v>0.30000000000000004</v>
      </c>
      <c r="J8" s="40" t="s">
        <v>50</v>
      </c>
      <c r="K8" s="43" t="s">
        <v>57</v>
      </c>
      <c r="L8" s="48">
        <f>$H$39</f>
        <v>0.17499999999999999</v>
      </c>
      <c r="M8" s="48">
        <f>$H$38</f>
        <v>0.82500000000000007</v>
      </c>
      <c r="N8" s="48">
        <f>$H$37</f>
        <v>2.1500000000000004</v>
      </c>
      <c r="O8" s="48">
        <f>$H$36</f>
        <v>3.55</v>
      </c>
      <c r="P8" s="3"/>
    </row>
    <row r="9" spans="1:16" ht="33.75" thickBot="1" x14ac:dyDescent="0.35">
      <c r="A9" s="25" t="s">
        <v>26</v>
      </c>
      <c r="B9" s="17" t="s">
        <v>27</v>
      </c>
      <c r="C9" s="14" t="s">
        <v>0</v>
      </c>
      <c r="D9" s="15" t="s">
        <v>1</v>
      </c>
      <c r="E9" s="15" t="s">
        <v>2</v>
      </c>
      <c r="F9" s="15" t="s">
        <v>3</v>
      </c>
      <c r="G9" s="15" t="s">
        <v>4</v>
      </c>
      <c r="H9" s="65" t="s">
        <v>41</v>
      </c>
      <c r="J9" s="42"/>
      <c r="K9" s="43" t="s">
        <v>58</v>
      </c>
      <c r="L9" s="48">
        <f>$H$44</f>
        <v>0.2</v>
      </c>
      <c r="M9" s="48">
        <f>$H$43</f>
        <v>0.45000000000000007</v>
      </c>
      <c r="N9" s="48">
        <f>$H$42</f>
        <v>1.2250000000000001</v>
      </c>
      <c r="O9" s="48">
        <f>$H$41</f>
        <v>2.2749999999999999</v>
      </c>
    </row>
    <row r="10" spans="1:16" ht="39" thickBot="1" x14ac:dyDescent="0.35">
      <c r="A10" s="24"/>
      <c r="B10" s="17" t="s">
        <v>28</v>
      </c>
      <c r="C10" s="16" t="s">
        <v>5</v>
      </c>
      <c r="D10" s="13">
        <v>7.1</v>
      </c>
      <c r="E10" s="13">
        <v>8.3000000000000007</v>
      </c>
      <c r="F10" s="13">
        <v>8.1999999999999993</v>
      </c>
      <c r="G10" s="13">
        <v>10.8</v>
      </c>
      <c r="H10" s="66">
        <f>AVERAGE(D10:G10)</f>
        <v>8.6000000000000014</v>
      </c>
    </row>
    <row r="11" spans="1:16" ht="17.25" thickBot="1" x14ac:dyDescent="0.35">
      <c r="A11" s="24"/>
      <c r="B11" s="10"/>
      <c r="C11" s="16" t="s">
        <v>6</v>
      </c>
      <c r="D11" s="13">
        <v>4.9000000000000004</v>
      </c>
      <c r="E11" s="13">
        <v>6</v>
      </c>
      <c r="F11" s="13">
        <v>6.1</v>
      </c>
      <c r="G11" s="13">
        <v>8.1</v>
      </c>
      <c r="H11" s="66">
        <f t="shared" ref="H11:H13" si="1">AVERAGE(D11:G11)</f>
        <v>6.2750000000000004</v>
      </c>
    </row>
    <row r="12" spans="1:16" ht="17.25" thickBot="1" x14ac:dyDescent="0.35">
      <c r="A12" s="24"/>
      <c r="B12" s="10"/>
      <c r="C12" s="16" t="s">
        <v>7</v>
      </c>
      <c r="D12" s="13">
        <v>2</v>
      </c>
      <c r="E12" s="13">
        <v>2.7</v>
      </c>
      <c r="F12" s="13">
        <v>2.5</v>
      </c>
      <c r="G12" s="13">
        <v>3.6</v>
      </c>
      <c r="H12" s="66">
        <f t="shared" si="1"/>
        <v>2.7</v>
      </c>
    </row>
    <row r="13" spans="1:16" ht="17.25" thickBot="1" x14ac:dyDescent="0.35">
      <c r="A13" s="26"/>
      <c r="B13" s="11"/>
      <c r="C13" s="16" t="s">
        <v>8</v>
      </c>
      <c r="D13" s="13">
        <v>0</v>
      </c>
      <c r="E13" s="13">
        <v>0</v>
      </c>
      <c r="F13" s="13">
        <v>0.1</v>
      </c>
      <c r="G13" s="13">
        <v>0.1</v>
      </c>
      <c r="H13" s="67">
        <f t="shared" si="1"/>
        <v>0.05</v>
      </c>
    </row>
    <row r="14" spans="1:16" ht="29.25" thickBot="1" x14ac:dyDescent="0.35">
      <c r="A14" s="25" t="s">
        <v>26</v>
      </c>
      <c r="B14" s="17" t="s">
        <v>29</v>
      </c>
      <c r="C14" s="14" t="s">
        <v>0</v>
      </c>
      <c r="D14" s="15" t="s">
        <v>1</v>
      </c>
      <c r="E14" s="15" t="s">
        <v>2</v>
      </c>
      <c r="F14" s="15" t="s">
        <v>3</v>
      </c>
      <c r="G14" s="15" t="s">
        <v>4</v>
      </c>
      <c r="H14" s="65" t="s">
        <v>41</v>
      </c>
    </row>
    <row r="15" spans="1:16" ht="51.75" thickBot="1" x14ac:dyDescent="0.35">
      <c r="A15" s="24"/>
      <c r="B15" s="17" t="s">
        <v>30</v>
      </c>
      <c r="C15" s="16" t="s">
        <v>5</v>
      </c>
      <c r="D15" s="13">
        <v>5.7</v>
      </c>
      <c r="E15" s="13">
        <v>6.5</v>
      </c>
      <c r="F15" s="13">
        <v>6.4</v>
      </c>
      <c r="G15" s="13">
        <v>8.5</v>
      </c>
      <c r="H15" s="66">
        <f>AVERAGE(D15:G15)</f>
        <v>6.7750000000000004</v>
      </c>
    </row>
    <row r="16" spans="1:16" ht="17.25" thickBot="1" x14ac:dyDescent="0.35">
      <c r="A16" s="24"/>
      <c r="B16" s="10"/>
      <c r="C16" s="16" t="s">
        <v>6</v>
      </c>
      <c r="D16" s="13">
        <v>3.5</v>
      </c>
      <c r="E16" s="13">
        <v>4.3</v>
      </c>
      <c r="F16" s="13">
        <v>4</v>
      </c>
      <c r="G16" s="13">
        <v>5.5</v>
      </c>
      <c r="H16" s="66">
        <f t="shared" ref="H16:H18" si="2">AVERAGE(D16:G16)</f>
        <v>4.3250000000000002</v>
      </c>
    </row>
    <row r="17" spans="1:8" ht="17.25" thickBot="1" x14ac:dyDescent="0.35">
      <c r="A17" s="24"/>
      <c r="B17" s="10"/>
      <c r="C17" s="16" t="s">
        <v>7</v>
      </c>
      <c r="D17" s="13">
        <v>1.1000000000000001</v>
      </c>
      <c r="E17" s="13">
        <v>1.7</v>
      </c>
      <c r="F17" s="13">
        <v>1.3</v>
      </c>
      <c r="G17" s="13">
        <v>2.1</v>
      </c>
      <c r="H17" s="66">
        <f t="shared" si="2"/>
        <v>1.5499999999999998</v>
      </c>
    </row>
    <row r="18" spans="1:8" ht="17.25" thickBot="1" x14ac:dyDescent="0.35">
      <c r="A18" s="26"/>
      <c r="B18" s="11"/>
      <c r="C18" s="16" t="s">
        <v>8</v>
      </c>
      <c r="D18" s="13">
        <v>0</v>
      </c>
      <c r="E18" s="13">
        <v>0</v>
      </c>
      <c r="F18" s="13">
        <v>0.1</v>
      </c>
      <c r="G18" s="13">
        <v>0.1</v>
      </c>
      <c r="H18" s="67">
        <f t="shared" si="2"/>
        <v>0.05</v>
      </c>
    </row>
    <row r="20" spans="1:8" ht="17.25" thickBot="1" x14ac:dyDescent="0.35">
      <c r="A20" s="39" t="s">
        <v>32</v>
      </c>
      <c r="B20" s="39"/>
      <c r="C20" s="39"/>
      <c r="D20" s="39"/>
      <c r="E20" s="39"/>
      <c r="F20" s="39"/>
      <c r="G20" s="39"/>
    </row>
    <row r="21" spans="1:8" ht="17.25" thickBot="1" x14ac:dyDescent="0.35">
      <c r="A21" s="7" t="s">
        <v>22</v>
      </c>
      <c r="B21" s="8" t="s">
        <v>23</v>
      </c>
      <c r="C21" s="19" t="s">
        <v>24</v>
      </c>
      <c r="D21" s="18"/>
      <c r="E21" s="18"/>
      <c r="F21" s="18"/>
      <c r="G21" s="20"/>
    </row>
    <row r="22" spans="1:8" ht="29.25" thickBot="1" x14ac:dyDescent="0.35">
      <c r="A22" s="25" t="s">
        <v>9</v>
      </c>
      <c r="B22" s="28" t="s">
        <v>51</v>
      </c>
      <c r="C22" s="14" t="s">
        <v>0</v>
      </c>
      <c r="D22" s="15" t="s">
        <v>1</v>
      </c>
      <c r="E22" s="15" t="s">
        <v>2</v>
      </c>
      <c r="F22" s="15" t="s">
        <v>3</v>
      </c>
      <c r="G22" s="15" t="s">
        <v>4</v>
      </c>
      <c r="H22" s="65" t="s">
        <v>41</v>
      </c>
    </row>
    <row r="23" spans="1:8" ht="17.25" thickBot="1" x14ac:dyDescent="0.35">
      <c r="A23" s="24"/>
      <c r="B23" s="29"/>
      <c r="C23" s="16" t="s">
        <v>5</v>
      </c>
      <c r="D23" s="13">
        <v>2.6</v>
      </c>
      <c r="E23" s="13">
        <v>3.3</v>
      </c>
      <c r="F23" s="13">
        <v>3.4</v>
      </c>
      <c r="G23" s="13">
        <v>4.7</v>
      </c>
      <c r="H23" s="66">
        <f>AVERAGE(D23:G23)</f>
        <v>3.5</v>
      </c>
    </row>
    <row r="24" spans="1:8" ht="17.25" thickBot="1" x14ac:dyDescent="0.35">
      <c r="A24" s="24"/>
      <c r="B24" s="29"/>
      <c r="C24" s="16" t="s">
        <v>6</v>
      </c>
      <c r="D24" s="13">
        <v>1.6</v>
      </c>
      <c r="E24" s="13">
        <v>2.1</v>
      </c>
      <c r="F24" s="13">
        <v>1.9</v>
      </c>
      <c r="G24" s="13">
        <v>2.7</v>
      </c>
      <c r="H24" s="66">
        <f t="shared" ref="H24:H26" si="3">AVERAGE(D24:G24)</f>
        <v>2.0750000000000002</v>
      </c>
    </row>
    <row r="25" spans="1:8" ht="17.25" thickBot="1" x14ac:dyDescent="0.35">
      <c r="A25" s="24"/>
      <c r="B25" s="29"/>
      <c r="C25" s="16" t="s">
        <v>7</v>
      </c>
      <c r="D25" s="13">
        <v>0.5</v>
      </c>
      <c r="E25" s="13">
        <v>0.8</v>
      </c>
      <c r="F25" s="13">
        <v>0.5</v>
      </c>
      <c r="G25" s="13">
        <v>0.9</v>
      </c>
      <c r="H25" s="66">
        <f t="shared" si="3"/>
        <v>0.67500000000000004</v>
      </c>
    </row>
    <row r="26" spans="1:8" ht="17.25" thickBot="1" x14ac:dyDescent="0.35">
      <c r="A26" s="26"/>
      <c r="B26" s="30"/>
      <c r="C26" s="16" t="s">
        <v>8</v>
      </c>
      <c r="D26" s="13">
        <v>0</v>
      </c>
      <c r="E26" s="13">
        <v>0</v>
      </c>
      <c r="F26" s="13">
        <v>0</v>
      </c>
      <c r="G26" s="13">
        <v>0</v>
      </c>
      <c r="H26" s="67">
        <f t="shared" si="3"/>
        <v>0</v>
      </c>
    </row>
    <row r="27" spans="1:8" ht="29.25" thickBot="1" x14ac:dyDescent="0.35">
      <c r="A27" s="25" t="s">
        <v>11</v>
      </c>
      <c r="B27" s="28" t="s">
        <v>12</v>
      </c>
      <c r="C27" s="14" t="s">
        <v>0</v>
      </c>
      <c r="D27" s="15" t="s">
        <v>1</v>
      </c>
      <c r="E27" s="15" t="s">
        <v>2</v>
      </c>
      <c r="F27" s="15" t="s">
        <v>3</v>
      </c>
      <c r="G27" s="15" t="s">
        <v>4</v>
      </c>
      <c r="H27" s="65" t="s">
        <v>41</v>
      </c>
    </row>
    <row r="28" spans="1:8" ht="17.25" thickBot="1" x14ac:dyDescent="0.35">
      <c r="A28" s="24"/>
      <c r="B28" s="29"/>
      <c r="C28" s="16" t="s">
        <v>5</v>
      </c>
      <c r="D28" s="27">
        <v>1.6</v>
      </c>
      <c r="E28" s="27">
        <v>2</v>
      </c>
      <c r="F28" s="27">
        <v>2.2999999999999998</v>
      </c>
      <c r="G28" s="27">
        <v>2.9</v>
      </c>
      <c r="H28" s="66">
        <f>AVERAGE(D28:G28)</f>
        <v>2.2000000000000002</v>
      </c>
    </row>
    <row r="29" spans="1:8" ht="17.25" thickBot="1" x14ac:dyDescent="0.35">
      <c r="A29" s="24"/>
      <c r="B29" s="29"/>
      <c r="C29" s="16" t="s">
        <v>6</v>
      </c>
      <c r="D29" s="27">
        <v>0.9</v>
      </c>
      <c r="E29" s="27">
        <v>1.1000000000000001</v>
      </c>
      <c r="F29" s="27">
        <v>1.1000000000000001</v>
      </c>
      <c r="G29" s="27">
        <v>1.5</v>
      </c>
      <c r="H29" s="66">
        <f t="shared" ref="H29:H31" si="4">AVERAGE(D29:G29)</f>
        <v>1.1499999999999999</v>
      </c>
    </row>
    <row r="30" spans="1:8" ht="17.25" thickBot="1" x14ac:dyDescent="0.35">
      <c r="A30" s="24"/>
      <c r="B30" s="29"/>
      <c r="C30" s="16" t="s">
        <v>7</v>
      </c>
      <c r="D30" s="27">
        <v>0.3</v>
      </c>
      <c r="E30" s="27">
        <v>0.4</v>
      </c>
      <c r="F30" s="27">
        <v>0.2</v>
      </c>
      <c r="G30" s="27">
        <v>0.3</v>
      </c>
      <c r="H30" s="66">
        <f t="shared" si="4"/>
        <v>0.3</v>
      </c>
    </row>
    <row r="31" spans="1:8" ht="17.25" thickBot="1" x14ac:dyDescent="0.35">
      <c r="A31" s="26"/>
      <c r="B31" s="30"/>
      <c r="C31" s="16" t="s">
        <v>8</v>
      </c>
      <c r="D31" s="27">
        <v>0</v>
      </c>
      <c r="E31" s="27">
        <v>0</v>
      </c>
      <c r="F31" s="27">
        <v>0</v>
      </c>
      <c r="G31" s="27">
        <v>0</v>
      </c>
      <c r="H31" s="67">
        <f t="shared" si="4"/>
        <v>0</v>
      </c>
    </row>
    <row r="33" spans="1:8" ht="17.25" thickBot="1" x14ac:dyDescent="0.35">
      <c r="A33" s="39" t="s">
        <v>33</v>
      </c>
      <c r="B33" s="39"/>
      <c r="C33" s="39"/>
      <c r="D33" s="39"/>
      <c r="E33" s="39"/>
      <c r="F33" s="39"/>
      <c r="G33" s="39"/>
    </row>
    <row r="34" spans="1:8" ht="17.25" thickBot="1" x14ac:dyDescent="0.35">
      <c r="A34" s="7" t="s">
        <v>22</v>
      </c>
      <c r="B34" s="8" t="s">
        <v>23</v>
      </c>
      <c r="C34" s="19" t="s">
        <v>24</v>
      </c>
      <c r="D34" s="18"/>
      <c r="E34" s="18"/>
      <c r="F34" s="18"/>
      <c r="G34" s="20"/>
    </row>
    <row r="35" spans="1:8" ht="29.25" thickBot="1" x14ac:dyDescent="0.35">
      <c r="A35" s="33" t="s">
        <v>34</v>
      </c>
      <c r="B35" s="31" t="s">
        <v>35</v>
      </c>
      <c r="C35" s="14" t="s">
        <v>0</v>
      </c>
      <c r="D35" s="15" t="s">
        <v>1</v>
      </c>
      <c r="E35" s="15" t="s">
        <v>2</v>
      </c>
      <c r="F35" s="15" t="s">
        <v>3</v>
      </c>
      <c r="G35" s="15" t="s">
        <v>4</v>
      </c>
      <c r="H35" s="65" t="s">
        <v>41</v>
      </c>
    </row>
    <row r="36" spans="1:8" ht="26.25" thickBot="1" x14ac:dyDescent="0.35">
      <c r="A36" s="32"/>
      <c r="B36" s="31" t="s">
        <v>36</v>
      </c>
      <c r="C36" s="16" t="s">
        <v>5</v>
      </c>
      <c r="D36" s="13">
        <v>2.7</v>
      </c>
      <c r="E36" s="13">
        <v>3.3</v>
      </c>
      <c r="F36" s="13">
        <v>3.4</v>
      </c>
      <c r="G36" s="13">
        <v>4.8</v>
      </c>
      <c r="H36" s="66">
        <f>AVERAGE(D36:G36)</f>
        <v>3.55</v>
      </c>
    </row>
    <row r="37" spans="1:8" ht="17.25" thickBot="1" x14ac:dyDescent="0.35">
      <c r="A37" s="32"/>
      <c r="B37" s="31" t="s">
        <v>37</v>
      </c>
      <c r="C37" s="16" t="s">
        <v>6</v>
      </c>
      <c r="D37" s="13">
        <v>1.6</v>
      </c>
      <c r="E37" s="13">
        <v>2.2000000000000002</v>
      </c>
      <c r="F37" s="13">
        <v>2</v>
      </c>
      <c r="G37" s="13">
        <v>2.8</v>
      </c>
      <c r="H37" s="66">
        <f t="shared" ref="H37:H39" si="5">AVERAGE(D37:G37)</f>
        <v>2.1500000000000004</v>
      </c>
    </row>
    <row r="38" spans="1:8" ht="26.25" thickBot="1" x14ac:dyDescent="0.35">
      <c r="A38" s="32"/>
      <c r="B38" s="31" t="s">
        <v>38</v>
      </c>
      <c r="C38" s="16" t="s">
        <v>7</v>
      </c>
      <c r="D38" s="13">
        <v>0.6</v>
      </c>
      <c r="E38" s="13">
        <v>0.9</v>
      </c>
      <c r="F38" s="13">
        <v>0.7</v>
      </c>
      <c r="G38" s="13">
        <v>1.1000000000000001</v>
      </c>
      <c r="H38" s="66">
        <f t="shared" si="5"/>
        <v>0.82500000000000007</v>
      </c>
    </row>
    <row r="39" spans="1:8" ht="17.25" thickBot="1" x14ac:dyDescent="0.35">
      <c r="A39" s="34"/>
      <c r="B39" s="11"/>
      <c r="C39" s="16" t="s">
        <v>8</v>
      </c>
      <c r="D39" s="13">
        <v>0.1</v>
      </c>
      <c r="E39" s="13">
        <v>0.1</v>
      </c>
      <c r="F39" s="13">
        <v>0.2</v>
      </c>
      <c r="G39" s="13">
        <v>0.3</v>
      </c>
      <c r="H39" s="67">
        <f t="shared" si="5"/>
        <v>0.17499999999999999</v>
      </c>
    </row>
    <row r="40" spans="1:8" ht="29.25" thickBot="1" x14ac:dyDescent="0.35">
      <c r="A40" s="33" t="s">
        <v>39</v>
      </c>
      <c r="B40" s="35" t="s">
        <v>35</v>
      </c>
      <c r="C40" s="36" t="s">
        <v>0</v>
      </c>
      <c r="D40" s="12" t="s">
        <v>1</v>
      </c>
      <c r="E40" s="12" t="s">
        <v>2</v>
      </c>
      <c r="F40" s="12" t="s">
        <v>3</v>
      </c>
      <c r="G40" s="12" t="s">
        <v>4</v>
      </c>
      <c r="H40" s="65" t="s">
        <v>41</v>
      </c>
    </row>
    <row r="41" spans="1:8" ht="26.25" thickBot="1" x14ac:dyDescent="0.35">
      <c r="A41" s="32"/>
      <c r="B41" s="31" t="s">
        <v>36</v>
      </c>
      <c r="C41" s="16" t="s">
        <v>5</v>
      </c>
      <c r="D41" s="13">
        <v>1.7</v>
      </c>
      <c r="E41" s="13">
        <v>2</v>
      </c>
      <c r="F41" s="13">
        <v>2.2999999999999998</v>
      </c>
      <c r="G41" s="13">
        <v>3.1</v>
      </c>
      <c r="H41" s="66">
        <f>AVERAGE(D41:G41)</f>
        <v>2.2749999999999999</v>
      </c>
    </row>
    <row r="42" spans="1:8" ht="17.25" thickBot="1" x14ac:dyDescent="0.35">
      <c r="A42" s="32"/>
      <c r="B42" s="31" t="s">
        <v>40</v>
      </c>
      <c r="C42" s="16" t="s">
        <v>6</v>
      </c>
      <c r="D42" s="13">
        <v>0.9</v>
      </c>
      <c r="E42" s="13">
        <v>1.2</v>
      </c>
      <c r="F42" s="13">
        <v>1.2</v>
      </c>
      <c r="G42" s="13">
        <v>1.6</v>
      </c>
      <c r="H42" s="66">
        <f t="shared" ref="H42:H44" si="6">AVERAGE(D42:G42)</f>
        <v>1.2250000000000001</v>
      </c>
    </row>
    <row r="43" spans="1:8" ht="26.25" thickBot="1" x14ac:dyDescent="0.35">
      <c r="A43" s="32"/>
      <c r="B43" s="31" t="s">
        <v>38</v>
      </c>
      <c r="C43" s="16" t="s">
        <v>7</v>
      </c>
      <c r="D43" s="13">
        <v>0.3</v>
      </c>
      <c r="E43" s="13">
        <v>0.5</v>
      </c>
      <c r="F43" s="13">
        <v>0.4</v>
      </c>
      <c r="G43" s="13">
        <v>0.6</v>
      </c>
      <c r="H43" s="66">
        <f t="shared" si="6"/>
        <v>0.45000000000000007</v>
      </c>
    </row>
    <row r="44" spans="1:8" ht="17.25" thickBot="1" x14ac:dyDescent="0.35">
      <c r="A44" s="34"/>
      <c r="B44" s="11"/>
      <c r="C44" s="16" t="s">
        <v>8</v>
      </c>
      <c r="D44" s="13">
        <v>0.1</v>
      </c>
      <c r="E44" s="13">
        <v>0.2</v>
      </c>
      <c r="F44" s="13">
        <v>0.2</v>
      </c>
      <c r="G44" s="13">
        <v>0.3</v>
      </c>
      <c r="H44" s="67">
        <f t="shared" si="6"/>
        <v>0.2</v>
      </c>
    </row>
  </sheetData>
  <mergeCells count="19">
    <mergeCell ref="C34:G34"/>
    <mergeCell ref="A35:A39"/>
    <mergeCell ref="A40:A44"/>
    <mergeCell ref="L1:O1"/>
    <mergeCell ref="J3:J5"/>
    <mergeCell ref="J6:J7"/>
    <mergeCell ref="J8:J9"/>
    <mergeCell ref="C21:G21"/>
    <mergeCell ref="A22:A26"/>
    <mergeCell ref="B22:B26"/>
    <mergeCell ref="A27:A31"/>
    <mergeCell ref="B27:B31"/>
    <mergeCell ref="A33:G33"/>
    <mergeCell ref="C3:G3"/>
    <mergeCell ref="A4:A8"/>
    <mergeCell ref="A9:A13"/>
    <mergeCell ref="A14:A18"/>
    <mergeCell ref="A2:G2"/>
    <mergeCell ref="A20:G20"/>
  </mergeCells>
  <phoneticPr fontId="1" type="noConversion"/>
  <hyperlinks>
    <hyperlink ref="A4" r:id="rId1" display="http://phenix.int-evry.fr/jct/doc_end_user/current_document.php?id=4383"/>
    <hyperlink ref="A9" r:id="rId2" display="http://phenix.int-evry.fr/jct/doc_end_user/current_document.php?id=4383"/>
    <hyperlink ref="A14" r:id="rId3" display="http://phenix.int-evry.fr/jct/doc_end_user/current_document.php?id=4383"/>
    <hyperlink ref="A22" r:id="rId4" display="http://phenix.int-evry.fr/jct/doc_end_user/current_document.php?id=4383"/>
    <hyperlink ref="A27" r:id="rId5" display="http://phenix.int-evry.fr/jct/doc_end_user/current_document.php?id=4391"/>
  </hyperlinks>
  <pageMargins left="0.7" right="0.7" top="0.75" bottom="0.75" header="0.3" footer="0.3"/>
  <pageSetup paperSize="9" orientation="portrait" horizontalDpi="200" verticalDpi="200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K30" sqref="K30"/>
    </sheetView>
  </sheetViews>
  <sheetFormatPr defaultRowHeight="16.5" x14ac:dyDescent="0.3"/>
  <cols>
    <col min="2" max="2" width="18.625" customWidth="1"/>
    <col min="10" max="10" width="13.75" customWidth="1"/>
    <col min="11" max="11" width="25.375" customWidth="1"/>
    <col min="12" max="12" width="13.875" customWidth="1"/>
    <col min="13" max="16" width="10.625" customWidth="1"/>
    <col min="17" max="17" width="10.25" customWidth="1"/>
  </cols>
  <sheetData>
    <row r="1" spans="1:17" ht="17.25" thickBot="1" x14ac:dyDescent="0.35">
      <c r="A1" s="39" t="s">
        <v>60</v>
      </c>
      <c r="B1" s="39"/>
      <c r="C1" s="39"/>
      <c r="D1" s="39"/>
      <c r="E1" s="39"/>
      <c r="F1" s="39"/>
      <c r="G1" s="39"/>
      <c r="J1" s="59" t="s">
        <v>47</v>
      </c>
      <c r="K1" s="60" t="s">
        <v>52</v>
      </c>
      <c r="L1" s="60" t="s">
        <v>84</v>
      </c>
      <c r="M1" s="59" t="s">
        <v>97</v>
      </c>
      <c r="N1" s="59" t="s">
        <v>98</v>
      </c>
      <c r="O1" s="59" t="s">
        <v>99</v>
      </c>
      <c r="P1" s="59" t="s">
        <v>100</v>
      </c>
      <c r="Q1" s="59" t="s">
        <v>101</v>
      </c>
    </row>
    <row r="2" spans="1:17" ht="17.25" customHeight="1" thickBot="1" x14ac:dyDescent="0.35">
      <c r="A2" s="7" t="s">
        <v>22</v>
      </c>
      <c r="B2" s="8" t="s">
        <v>23</v>
      </c>
      <c r="C2" s="19" t="s">
        <v>24</v>
      </c>
      <c r="D2" s="18"/>
      <c r="E2" s="18"/>
      <c r="F2" s="18"/>
      <c r="G2" s="20"/>
      <c r="J2" s="40" t="s">
        <v>96</v>
      </c>
      <c r="K2" s="43" t="s">
        <v>88</v>
      </c>
      <c r="L2" s="6" t="s">
        <v>83</v>
      </c>
      <c r="M2" s="48">
        <f t="shared" ref="M2:P2" si="0">D4</f>
        <v>0</v>
      </c>
      <c r="N2" s="48">
        <f t="shared" si="0"/>
        <v>0</v>
      </c>
      <c r="O2" s="48">
        <f t="shared" si="0"/>
        <v>0.1</v>
      </c>
      <c r="P2" s="48">
        <f t="shared" si="0"/>
        <v>0.1</v>
      </c>
      <c r="Q2" s="5">
        <f>AVERAGE(M2:P2)</f>
        <v>0.05</v>
      </c>
    </row>
    <row r="3" spans="1:17" ht="33.75" thickBot="1" x14ac:dyDescent="0.35">
      <c r="A3" s="25" t="s">
        <v>20</v>
      </c>
      <c r="B3" s="31" t="s">
        <v>61</v>
      </c>
      <c r="C3" s="44"/>
      <c r="D3" s="15" t="s">
        <v>1</v>
      </c>
      <c r="E3" s="15" t="s">
        <v>2</v>
      </c>
      <c r="F3" s="15" t="s">
        <v>3</v>
      </c>
      <c r="G3" s="15" t="s">
        <v>4</v>
      </c>
      <c r="J3" s="41"/>
      <c r="K3" s="43" t="s">
        <v>89</v>
      </c>
      <c r="L3" s="6" t="s">
        <v>82</v>
      </c>
      <c r="M3" s="48">
        <f t="shared" ref="M3:P3" si="1">D5</f>
        <v>0</v>
      </c>
      <c r="N3" s="48">
        <f t="shared" si="1"/>
        <v>0</v>
      </c>
      <c r="O3" s="48">
        <f t="shared" si="1"/>
        <v>0</v>
      </c>
      <c r="P3" s="48">
        <f t="shared" si="1"/>
        <v>0</v>
      </c>
      <c r="Q3" s="5">
        <f t="shared" ref="Q3:Q8" si="2">AVERAGE(M3:P3)</f>
        <v>0</v>
      </c>
    </row>
    <row r="4" spans="1:17" ht="26.25" thickBot="1" x14ac:dyDescent="0.35">
      <c r="A4" s="24"/>
      <c r="B4" s="31" t="s">
        <v>62</v>
      </c>
      <c r="C4" s="44" t="s">
        <v>13</v>
      </c>
      <c r="D4" s="44">
        <v>0</v>
      </c>
      <c r="E4" s="44">
        <v>0</v>
      </c>
      <c r="F4" s="44">
        <v>0.1</v>
      </c>
      <c r="G4" s="44">
        <v>0.1</v>
      </c>
      <c r="J4" s="41"/>
      <c r="K4" s="43" t="s">
        <v>90</v>
      </c>
      <c r="L4" s="6" t="s">
        <v>85</v>
      </c>
      <c r="M4" s="48">
        <f t="shared" ref="M4:P4" si="3">D7</f>
        <v>0</v>
      </c>
      <c r="N4" s="48">
        <f t="shared" si="3"/>
        <v>0</v>
      </c>
      <c r="O4" s="48">
        <f t="shared" si="3"/>
        <v>-0.1</v>
      </c>
      <c r="P4" s="48">
        <f t="shared" si="3"/>
        <v>-0.1</v>
      </c>
      <c r="Q4" s="5">
        <f t="shared" si="2"/>
        <v>-0.05</v>
      </c>
    </row>
    <row r="5" spans="1:17" ht="33.75" thickBot="1" x14ac:dyDescent="0.35">
      <c r="A5" s="26"/>
      <c r="B5" s="11"/>
      <c r="C5" s="44" t="s">
        <v>14</v>
      </c>
      <c r="D5" s="44">
        <v>0</v>
      </c>
      <c r="E5" s="44">
        <v>0</v>
      </c>
      <c r="F5" s="44">
        <v>0</v>
      </c>
      <c r="G5" s="44">
        <v>0</v>
      </c>
      <c r="J5" s="41"/>
      <c r="K5" s="43" t="s">
        <v>91</v>
      </c>
      <c r="L5" s="6" t="s">
        <v>85</v>
      </c>
      <c r="M5" s="48">
        <f t="shared" ref="M5:P5" si="4">D9</f>
        <v>0</v>
      </c>
      <c r="N5" s="48">
        <f t="shared" si="4"/>
        <v>0</v>
      </c>
      <c r="O5" s="48">
        <f t="shared" si="4"/>
        <v>0</v>
      </c>
      <c r="P5" s="48">
        <f t="shared" si="4"/>
        <v>0</v>
      </c>
      <c r="Q5" s="5">
        <f t="shared" si="2"/>
        <v>0</v>
      </c>
    </row>
    <row r="6" spans="1:17" ht="33.75" thickBot="1" x14ac:dyDescent="0.35">
      <c r="A6" s="25" t="s">
        <v>63</v>
      </c>
      <c r="B6" s="28" t="s">
        <v>64</v>
      </c>
      <c r="C6" s="44"/>
      <c r="D6" s="15" t="s">
        <v>1</v>
      </c>
      <c r="E6" s="15" t="s">
        <v>2</v>
      </c>
      <c r="F6" s="15" t="s">
        <v>3</v>
      </c>
      <c r="G6" s="15" t="s">
        <v>4</v>
      </c>
      <c r="J6" s="42"/>
      <c r="K6" s="43" t="s">
        <v>92</v>
      </c>
      <c r="L6" s="6" t="s">
        <v>86</v>
      </c>
      <c r="M6" s="48">
        <f t="shared" ref="M6:P6" si="5">D10</f>
        <v>0</v>
      </c>
      <c r="N6" s="48">
        <f t="shared" si="5"/>
        <v>0</v>
      </c>
      <c r="O6" s="48">
        <f t="shared" si="5"/>
        <v>0</v>
      </c>
      <c r="P6" s="48">
        <f t="shared" si="5"/>
        <v>0</v>
      </c>
      <c r="Q6" s="5">
        <f t="shared" si="2"/>
        <v>0</v>
      </c>
    </row>
    <row r="7" spans="1:17" ht="17.25" thickBot="1" x14ac:dyDescent="0.35">
      <c r="A7" s="26"/>
      <c r="B7" s="30"/>
      <c r="C7" s="44" t="s">
        <v>15</v>
      </c>
      <c r="D7" s="44">
        <v>0</v>
      </c>
      <c r="E7" s="44">
        <v>0</v>
      </c>
      <c r="F7" s="44">
        <v>-0.1</v>
      </c>
      <c r="G7" s="44">
        <v>-0.1</v>
      </c>
      <c r="J7" s="40" t="s">
        <v>94</v>
      </c>
      <c r="K7" s="43" t="s">
        <v>93</v>
      </c>
      <c r="L7" s="6" t="s">
        <v>85</v>
      </c>
      <c r="M7" s="48">
        <f t="shared" ref="M7:P7" si="6">D20</f>
        <v>0.3</v>
      </c>
      <c r="N7" s="48">
        <f t="shared" si="6"/>
        <v>0.2</v>
      </c>
      <c r="O7" s="48">
        <f t="shared" si="6"/>
        <v>0.5</v>
      </c>
      <c r="P7" s="48">
        <f t="shared" si="6"/>
        <v>0.4</v>
      </c>
      <c r="Q7" s="5">
        <f t="shared" si="2"/>
        <v>0.35</v>
      </c>
    </row>
    <row r="8" spans="1:17" ht="33.75" thickBot="1" x14ac:dyDescent="0.35">
      <c r="A8" s="25" t="s">
        <v>65</v>
      </c>
      <c r="B8" s="31" t="s">
        <v>21</v>
      </c>
      <c r="C8" s="44"/>
      <c r="D8" s="15" t="s">
        <v>1</v>
      </c>
      <c r="E8" s="15" t="s">
        <v>2</v>
      </c>
      <c r="F8" s="15" t="s">
        <v>3</v>
      </c>
      <c r="G8" s="15" t="s">
        <v>4</v>
      </c>
      <c r="J8" s="42"/>
      <c r="K8" s="43" t="s">
        <v>102</v>
      </c>
      <c r="L8" s="6" t="s">
        <v>85</v>
      </c>
      <c r="M8" s="48">
        <f t="shared" ref="M8:P8" si="7">D21</f>
        <v>0.1</v>
      </c>
      <c r="N8" s="48">
        <f t="shared" si="7"/>
        <v>0.1</v>
      </c>
      <c r="O8" s="48">
        <f t="shared" si="7"/>
        <v>0.2</v>
      </c>
      <c r="P8" s="48">
        <f t="shared" si="7"/>
        <v>0.2</v>
      </c>
      <c r="Q8" s="5">
        <f t="shared" si="2"/>
        <v>0.15000000000000002</v>
      </c>
    </row>
    <row r="9" spans="1:17" ht="27.75" customHeight="1" thickBot="1" x14ac:dyDescent="0.35">
      <c r="A9" s="24"/>
      <c r="B9" s="31" t="s">
        <v>66</v>
      </c>
      <c r="C9" s="44" t="s">
        <v>16</v>
      </c>
      <c r="D9" s="44">
        <v>0</v>
      </c>
      <c r="E9" s="44">
        <v>0</v>
      </c>
      <c r="F9" s="44">
        <v>0</v>
      </c>
      <c r="G9" s="44">
        <v>0</v>
      </c>
    </row>
    <row r="10" spans="1:17" ht="17.25" thickBot="1" x14ac:dyDescent="0.35">
      <c r="A10" s="24"/>
      <c r="B10" s="55" t="s">
        <v>67</v>
      </c>
      <c r="C10" s="44" t="s">
        <v>17</v>
      </c>
      <c r="D10" s="44">
        <v>0</v>
      </c>
      <c r="E10" s="44">
        <v>0</v>
      </c>
      <c r="F10" s="44">
        <v>0</v>
      </c>
      <c r="G10" s="44">
        <v>0</v>
      </c>
    </row>
    <row r="11" spans="1:17" ht="17.25" thickBot="1" x14ac:dyDescent="0.35">
      <c r="A11" s="26"/>
      <c r="B11" s="11"/>
      <c r="C11" s="51" t="s">
        <v>18</v>
      </c>
      <c r="D11" s="51">
        <v>0</v>
      </c>
      <c r="E11" s="51">
        <v>0</v>
      </c>
      <c r="F11" s="51">
        <v>0.1</v>
      </c>
      <c r="G11" s="51">
        <v>0.1</v>
      </c>
    </row>
    <row r="12" spans="1:17" ht="29.25" thickBot="1" x14ac:dyDescent="0.35">
      <c r="A12" s="49" t="s">
        <v>68</v>
      </c>
      <c r="B12" s="50" t="s">
        <v>69</v>
      </c>
      <c r="C12" s="51"/>
      <c r="D12" s="52" t="s">
        <v>1</v>
      </c>
      <c r="E12" s="52" t="s">
        <v>2</v>
      </c>
      <c r="F12" s="52" t="s">
        <v>3</v>
      </c>
      <c r="G12" s="52" t="s">
        <v>4</v>
      </c>
    </row>
    <row r="13" spans="1:17" ht="17.25" thickBot="1" x14ac:dyDescent="0.35">
      <c r="A13" s="53"/>
      <c r="B13" s="54"/>
      <c r="C13" s="51" t="s">
        <v>87</v>
      </c>
      <c r="D13" s="51">
        <v>0</v>
      </c>
      <c r="E13" s="51">
        <v>0</v>
      </c>
      <c r="F13" s="51">
        <v>0</v>
      </c>
      <c r="G13" s="51">
        <v>0</v>
      </c>
    </row>
    <row r="14" spans="1:17" ht="29.25" thickBot="1" x14ac:dyDescent="0.35">
      <c r="A14" s="49" t="s">
        <v>70</v>
      </c>
      <c r="B14" s="50" t="s">
        <v>71</v>
      </c>
      <c r="C14" s="51"/>
      <c r="D14" s="52" t="s">
        <v>1</v>
      </c>
      <c r="E14" s="52" t="s">
        <v>2</v>
      </c>
      <c r="F14" s="52" t="s">
        <v>3</v>
      </c>
      <c r="G14" s="52" t="s">
        <v>4</v>
      </c>
    </row>
    <row r="15" spans="1:17" ht="17.25" thickBot="1" x14ac:dyDescent="0.35">
      <c r="A15" s="53"/>
      <c r="B15" s="54"/>
      <c r="C15" s="51" t="s">
        <v>19</v>
      </c>
      <c r="D15" s="51">
        <v>0</v>
      </c>
      <c r="E15" s="51">
        <v>0</v>
      </c>
      <c r="F15" s="51">
        <v>0</v>
      </c>
      <c r="G15" s="51">
        <v>0</v>
      </c>
    </row>
    <row r="17" spans="1:13" ht="17.25" thickBot="1" x14ac:dyDescent="0.35">
      <c r="A17" s="39" t="s">
        <v>80</v>
      </c>
      <c r="B17" s="39"/>
      <c r="C17" s="39"/>
      <c r="D17" s="39"/>
      <c r="E17" s="39"/>
      <c r="F17" s="39"/>
      <c r="G17" s="39"/>
    </row>
    <row r="18" spans="1:13" ht="17.25" thickBot="1" x14ac:dyDescent="0.35">
      <c r="A18" s="7" t="s">
        <v>22</v>
      </c>
      <c r="B18" s="8" t="s">
        <v>23</v>
      </c>
      <c r="C18" s="19" t="s">
        <v>24</v>
      </c>
      <c r="D18" s="18"/>
      <c r="E18" s="18"/>
      <c r="F18" s="18"/>
      <c r="G18" s="20"/>
    </row>
    <row r="19" spans="1:13" ht="29.25" thickBot="1" x14ac:dyDescent="0.35">
      <c r="A19" s="25" t="s">
        <v>70</v>
      </c>
      <c r="B19" s="45" t="s">
        <v>72</v>
      </c>
      <c r="C19" s="1"/>
      <c r="D19" s="12" t="s">
        <v>1</v>
      </c>
      <c r="E19" s="12" t="s">
        <v>2</v>
      </c>
      <c r="F19" s="12" t="s">
        <v>3</v>
      </c>
      <c r="G19" s="12" t="s">
        <v>4</v>
      </c>
    </row>
    <row r="20" spans="1:13" ht="17.25" thickBot="1" x14ac:dyDescent="0.35">
      <c r="A20" s="24"/>
      <c r="B20" s="31" t="s">
        <v>73</v>
      </c>
      <c r="C20" s="44" t="s">
        <v>75</v>
      </c>
      <c r="D20" s="44">
        <v>0.3</v>
      </c>
      <c r="E20" s="44">
        <v>0.2</v>
      </c>
      <c r="F20" s="44">
        <v>0.5</v>
      </c>
      <c r="G20" s="44">
        <v>0.4</v>
      </c>
    </row>
    <row r="21" spans="1:13" ht="26.25" thickBot="1" x14ac:dyDescent="0.35">
      <c r="A21" s="26"/>
      <c r="B21" s="44" t="s">
        <v>74</v>
      </c>
      <c r="C21" s="44" t="s">
        <v>76</v>
      </c>
      <c r="D21" s="44">
        <v>0.1</v>
      </c>
      <c r="E21" s="44">
        <v>0.1</v>
      </c>
      <c r="F21" s="44">
        <v>0.2</v>
      </c>
      <c r="G21" s="44">
        <v>0.2</v>
      </c>
    </row>
    <row r="23" spans="1:13" ht="17.25" thickBot="1" x14ac:dyDescent="0.35">
      <c r="A23" s="39" t="s">
        <v>81</v>
      </c>
      <c r="B23" s="39"/>
      <c r="C23" s="39"/>
      <c r="D23" s="39"/>
      <c r="E23" s="39"/>
      <c r="F23" s="39"/>
      <c r="G23" s="39"/>
    </row>
    <row r="24" spans="1:13" ht="17.25" thickBot="1" x14ac:dyDescent="0.35">
      <c r="A24" s="7" t="s">
        <v>22</v>
      </c>
      <c r="B24" s="8" t="s">
        <v>23</v>
      </c>
      <c r="C24" s="56" t="s">
        <v>95</v>
      </c>
      <c r="D24" s="57"/>
      <c r="E24" s="57"/>
      <c r="F24" s="57"/>
      <c r="G24" s="58"/>
    </row>
    <row r="25" spans="1:13" ht="29.25" thickBot="1" x14ac:dyDescent="0.35">
      <c r="A25" s="25" t="s">
        <v>77</v>
      </c>
      <c r="B25" s="46" t="s">
        <v>78</v>
      </c>
      <c r="C25" s="44"/>
      <c r="D25" s="15" t="s">
        <v>1</v>
      </c>
      <c r="E25" s="15" t="s">
        <v>2</v>
      </c>
      <c r="F25" s="15" t="s">
        <v>3</v>
      </c>
      <c r="G25" s="15" t="s">
        <v>4</v>
      </c>
    </row>
    <row r="26" spans="1:13" ht="17.25" thickBot="1" x14ac:dyDescent="0.35">
      <c r="A26" s="26"/>
      <c r="B26" s="47"/>
      <c r="C26" s="44" t="s">
        <v>79</v>
      </c>
      <c r="D26" s="44">
        <v>0</v>
      </c>
      <c r="E26" s="44">
        <v>0.1</v>
      </c>
      <c r="F26" s="44">
        <v>0</v>
      </c>
      <c r="G26" s="44">
        <v>0</v>
      </c>
    </row>
    <row r="27" spans="1:13" x14ac:dyDescent="0.3">
      <c r="M27" s="2"/>
    </row>
    <row r="28" spans="1:13" x14ac:dyDescent="0.3">
      <c r="M28" s="2"/>
    </row>
    <row r="30" spans="1:13" x14ac:dyDescent="0.3">
      <c r="M30" s="2"/>
    </row>
  </sheetData>
  <mergeCells count="19">
    <mergeCell ref="C24:G24"/>
    <mergeCell ref="A25:A26"/>
    <mergeCell ref="B25:B26"/>
    <mergeCell ref="A23:G23"/>
    <mergeCell ref="J7:J8"/>
    <mergeCell ref="J2:J6"/>
    <mergeCell ref="A12:A13"/>
    <mergeCell ref="B12:B13"/>
    <mergeCell ref="A14:A15"/>
    <mergeCell ref="B14:B15"/>
    <mergeCell ref="A17:G17"/>
    <mergeCell ref="A19:A21"/>
    <mergeCell ref="C18:G18"/>
    <mergeCell ref="A1:G1"/>
    <mergeCell ref="C2:G2"/>
    <mergeCell ref="A3:A5"/>
    <mergeCell ref="A6:A7"/>
    <mergeCell ref="B6:B7"/>
    <mergeCell ref="A8:A11"/>
  </mergeCells>
  <phoneticPr fontId="1" type="noConversion"/>
  <hyperlinks>
    <hyperlink ref="A3" r:id="rId1" display="http://phenix.int-evry.fr/jct/doc_end_user/current_document.php?id=4393"/>
    <hyperlink ref="A6" r:id="rId2" display="http://phenix.int-evry.fr/jct/doc_end_user/current_document.php?id=4517"/>
    <hyperlink ref="A8" r:id="rId3" display="http://phenix.int-evry.fr/jct/doc_end_user/current_document.php?id=4501"/>
    <hyperlink ref="A12" r:id="rId4" display="http://phenix.int-evry.fr/jct/doc_end_user/current_document.php?id=4581"/>
    <hyperlink ref="A14" r:id="rId5" display="http://phenix.int-evry.fr/jct/doc_end_user/current_document.php?id=4543"/>
    <hyperlink ref="A19" r:id="rId6" display="http://phenix.int-evry.fr/jct/doc_end_user/current_document.php?id=4543"/>
    <hyperlink ref="A25" r:id="rId7" display="http://phenix.int-evry.fr/jct/doc_end_user/current_document.php?id=4392"/>
  </hyperlinks>
  <pageMargins left="0.7" right="0.7" top="0.75" bottom="0.75" header="0.3" footer="0.3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CU-group level PMEs</vt:lpstr>
      <vt:lpstr>CU-levle PMEs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2012-01-30T08:03:10Z</dcterms:modified>
</cp:coreProperties>
</file>