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28035" windowHeight="12555" activeTab="1"/>
  </bookViews>
  <sheets>
    <sheet name="GC from SEC, ST and TI" sheetId="1" r:id="rId1"/>
    <sheet name="Relatively vs HM" sheetId="2" r:id="rId2"/>
  </sheets>
  <calcPr calcId="145621"/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M16" i="2"/>
  <c r="N16" i="2"/>
  <c r="O16" i="2"/>
  <c r="P16" i="2"/>
  <c r="Q16" i="2"/>
  <c r="R16" i="2"/>
  <c r="M17" i="2"/>
  <c r="N17" i="2"/>
  <c r="O17" i="2"/>
  <c r="P17" i="2"/>
  <c r="Q17" i="2"/>
  <c r="R17" i="2"/>
  <c r="M18" i="2"/>
  <c r="N18" i="2"/>
  <c r="O18" i="2"/>
  <c r="P18" i="2"/>
  <c r="Q18" i="2"/>
  <c r="R18" i="2"/>
  <c r="M19" i="2"/>
  <c r="N19" i="2"/>
  <c r="O19" i="2"/>
  <c r="P19" i="2"/>
  <c r="Q19" i="2"/>
  <c r="R19" i="2"/>
  <c r="M20" i="2"/>
  <c r="N20" i="2"/>
  <c r="O20" i="2"/>
  <c r="P20" i="2"/>
  <c r="Q20" i="2"/>
  <c r="R20" i="2"/>
  <c r="M21" i="2"/>
  <c r="N21" i="2"/>
  <c r="O21" i="2"/>
  <c r="P21" i="2"/>
  <c r="Q21" i="2"/>
  <c r="R21" i="2"/>
  <c r="N14" i="2"/>
  <c r="O14" i="2"/>
  <c r="P14" i="2"/>
  <c r="Q14" i="2"/>
  <c r="R14" i="2"/>
  <c r="M14" i="2"/>
  <c r="B27" i="2"/>
  <c r="B26" i="2"/>
  <c r="AB10" i="2"/>
  <c r="AB9" i="2"/>
  <c r="AB8" i="2"/>
  <c r="AB7" i="2"/>
  <c r="AB6" i="2"/>
  <c r="AB5" i="2"/>
  <c r="AB4" i="2"/>
  <c r="AB3" i="2"/>
  <c r="W5" i="2"/>
  <c r="W4" i="2"/>
  <c r="W3" i="2"/>
  <c r="B34" i="2" l="1"/>
  <c r="C34" i="2"/>
  <c r="E6" i="2"/>
  <c r="E5" i="2"/>
  <c r="D5" i="2"/>
  <c r="C5" i="2"/>
  <c r="E4" i="2"/>
  <c r="D4" i="2"/>
  <c r="C4" i="2"/>
  <c r="E3" i="2"/>
  <c r="D3" i="2"/>
  <c r="C3" i="2"/>
  <c r="B3" i="2"/>
  <c r="AN10" i="2"/>
  <c r="AN9" i="2"/>
  <c r="AN8" i="2"/>
  <c r="AL8" i="2"/>
  <c r="AN7" i="2"/>
  <c r="AL7" i="2"/>
  <c r="AN6" i="2"/>
  <c r="AL6" i="2"/>
  <c r="AN5" i="2"/>
  <c r="AL5" i="2"/>
  <c r="AJ5" i="2"/>
  <c r="AN4" i="2"/>
  <c r="AL4" i="2"/>
  <c r="AJ4" i="2"/>
  <c r="AH4" i="2"/>
  <c r="AN3" i="2"/>
  <c r="AL3" i="2"/>
  <c r="AJ3" i="2"/>
  <c r="AH3" i="2"/>
  <c r="Y6" i="2"/>
  <c r="Y5" i="2"/>
  <c r="Y4" i="2"/>
  <c r="Y3" i="2"/>
  <c r="Z11" i="2" s="1"/>
  <c r="Y11" i="2" l="1"/>
  <c r="AI11" i="2"/>
  <c r="AH11" i="2"/>
  <c r="M3" i="2"/>
  <c r="T21" i="2"/>
  <c r="S21" i="2"/>
  <c r="T20" i="2"/>
  <c r="S20" i="2"/>
  <c r="T19" i="2"/>
  <c r="S19" i="2"/>
  <c r="T18" i="2"/>
  <c r="S18" i="2"/>
  <c r="T17" i="2"/>
  <c r="S17" i="2"/>
  <c r="T16" i="2"/>
  <c r="S16" i="2"/>
  <c r="T15" i="2"/>
  <c r="S15" i="2"/>
  <c r="T14" i="2"/>
  <c r="S14" i="2"/>
  <c r="I21" i="2"/>
  <c r="H21" i="2"/>
  <c r="G21" i="2"/>
  <c r="F21" i="2"/>
  <c r="E21" i="2"/>
  <c r="D21" i="2"/>
  <c r="C21" i="2"/>
  <c r="B21" i="2"/>
  <c r="I20" i="2"/>
  <c r="H20" i="2"/>
  <c r="G20" i="2"/>
  <c r="F20" i="2"/>
  <c r="E20" i="2"/>
  <c r="D20" i="2"/>
  <c r="C20" i="2"/>
  <c r="B20" i="2"/>
  <c r="I19" i="2"/>
  <c r="H19" i="2"/>
  <c r="G19" i="2"/>
  <c r="F19" i="2"/>
  <c r="E19" i="2"/>
  <c r="D19" i="2"/>
  <c r="C19" i="2"/>
  <c r="B19" i="2"/>
  <c r="I18" i="2"/>
  <c r="H18" i="2"/>
  <c r="G18" i="2"/>
  <c r="F18" i="2"/>
  <c r="E18" i="2"/>
  <c r="D18" i="2"/>
  <c r="C18" i="2"/>
  <c r="B18" i="2"/>
  <c r="I17" i="2"/>
  <c r="H17" i="2"/>
  <c r="G17" i="2"/>
  <c r="F17" i="2"/>
  <c r="E17" i="2"/>
  <c r="D17" i="2"/>
  <c r="C17" i="2"/>
  <c r="B17" i="2"/>
  <c r="I16" i="2"/>
  <c r="H16" i="2"/>
  <c r="G16" i="2"/>
  <c r="F16" i="2"/>
  <c r="E16" i="2"/>
  <c r="D16" i="2"/>
  <c r="C16" i="2"/>
  <c r="B16" i="2"/>
  <c r="I15" i="2"/>
  <c r="H15" i="2"/>
  <c r="G15" i="2"/>
  <c r="F15" i="2"/>
  <c r="E15" i="2"/>
  <c r="D15" i="2"/>
  <c r="C15" i="2"/>
  <c r="B15" i="2"/>
  <c r="I14" i="2"/>
  <c r="H14" i="2"/>
  <c r="G14" i="2"/>
  <c r="F14" i="2"/>
  <c r="E14" i="2"/>
  <c r="D14" i="2"/>
  <c r="C14" i="2"/>
  <c r="B14" i="2"/>
  <c r="R8" i="2"/>
  <c r="O8" i="2"/>
  <c r="R7" i="2"/>
  <c r="O7" i="2"/>
  <c r="M7" i="2"/>
  <c r="R6" i="2"/>
  <c r="O6" i="2"/>
  <c r="M6" i="2"/>
  <c r="R5" i="2"/>
  <c r="O5" i="2"/>
  <c r="M5" i="2"/>
  <c r="R4" i="2"/>
  <c r="O4" i="2"/>
  <c r="M4" i="2"/>
  <c r="R3" i="2"/>
  <c r="O3" i="2"/>
  <c r="M11" i="2" l="1"/>
  <c r="B11" i="2"/>
  <c r="C11" i="2"/>
  <c r="N11" i="2"/>
</calcChain>
</file>

<file path=xl/sharedStrings.xml><?xml version="1.0" encoding="utf-8"?>
<sst xmlns="http://schemas.openxmlformats.org/spreadsheetml/2006/main" count="19" uniqueCount="14">
  <si>
    <t>F-251, by SEC (corrected version)</t>
    <phoneticPr fontId="2" type="noConversion"/>
  </si>
  <si>
    <t>HM, by SEC</t>
    <phoneticPr fontId="2" type="noConversion"/>
  </si>
  <si>
    <t>F352, by SEC</t>
    <phoneticPr fontId="2" type="noConversion"/>
  </si>
  <si>
    <t>F-251, by STMicro</t>
    <phoneticPr fontId="2" type="noConversion"/>
  </si>
  <si>
    <t>HM, by STMicro</t>
    <phoneticPr fontId="2" type="noConversion"/>
  </si>
  <si>
    <t>F352, by STMicro</t>
    <phoneticPr fontId="2" type="noConversion"/>
  </si>
  <si>
    <t>F-251, by SEC using STMicro's RTL</t>
    <phoneticPr fontId="2" type="noConversion"/>
  </si>
  <si>
    <t>HM, by SEC using STMicro's RTL</t>
    <phoneticPr fontId="2" type="noConversion"/>
  </si>
  <si>
    <t>F-251, by SEC hand-made</t>
    <phoneticPr fontId="2" type="noConversion"/>
  </si>
  <si>
    <t>HM, by SEC hand-made</t>
    <phoneticPr fontId="2" type="noConversion"/>
  </si>
  <si>
    <t>F-251, by SEC hand-made</t>
    <phoneticPr fontId="2" type="noConversion"/>
  </si>
  <si>
    <t>F-251, by TI</t>
    <phoneticPr fontId="2" type="noConversion"/>
  </si>
  <si>
    <t>HM, by TI</t>
    <phoneticPr fontId="2" type="noConversion"/>
  </si>
  <si>
    <t>F-251, by TI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</si>
</sst>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"/>
    <numFmt numFmtId="165" formatCode="0.00_ "/>
  </numFmts>
  <fonts count="9">
    <font>
      <sz val="11"/>
      <color theme="1"/>
      <name val="Calibri"/>
      <family val="2"/>
      <charset val="129"/>
      <scheme val="minor"/>
    </font>
    <font>
      <sz val="8"/>
      <color theme="1"/>
      <name val="맑은 고딕"/>
      <family val="3"/>
      <charset val="129"/>
    </font>
    <font>
      <sz val="8"/>
      <name val="Calibri"/>
      <family val="2"/>
      <charset val="129"/>
      <scheme val="minor"/>
    </font>
    <font>
      <sz val="9"/>
      <color theme="1"/>
      <name val="맑은 고딕"/>
      <family val="3"/>
      <charset val="129"/>
    </font>
    <font>
      <sz val="9"/>
      <color rgb="FFFF0000"/>
      <name val="맑은 고딕"/>
      <family val="3"/>
      <charset val="129"/>
    </font>
    <font>
      <sz val="11"/>
      <color rgb="FF0070C0"/>
      <name val="Calibri"/>
      <family val="2"/>
      <charset val="129"/>
      <scheme val="minor"/>
    </font>
    <font>
      <sz val="8"/>
      <color rgb="FF0070C0"/>
      <name val="맑은 고딕"/>
      <family val="3"/>
      <charset val="129"/>
    </font>
    <font>
      <sz val="9"/>
      <color rgb="FF0070C0"/>
      <name val="맑은 고딕"/>
      <family val="3"/>
      <charset val="129"/>
    </font>
    <font>
      <sz val="11"/>
      <color rgb="FF0070C0"/>
      <name val="Calibri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9" fontId="3" fillId="0" borderId="1" xfId="0" applyNumberFormat="1" applyFont="1" applyBorder="1" applyAlignment="1">
      <alignment horizontal="right" vertical="center" wrapText="1"/>
    </xf>
    <xf numFmtId="9" fontId="0" fillId="0" borderId="0" xfId="0" applyNumberFormat="1">
      <alignment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9" fontId="3" fillId="2" borderId="1" xfId="0" applyNumberFormat="1" applyFont="1" applyFill="1" applyBorder="1" applyAlignment="1">
      <alignment horizontal="right" vertical="center" wrapText="1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9" fontId="7" fillId="0" borderId="1" xfId="0" applyNumberFormat="1" applyFont="1" applyBorder="1" applyAlignment="1">
      <alignment horizontal="right" vertical="center" wrapText="1"/>
    </xf>
    <xf numFmtId="9" fontId="8" fillId="0" borderId="0" xfId="0" applyNumberFormat="1" applyFo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vertical="center" wrapText="1"/>
    </xf>
    <xf numFmtId="0" fontId="0" fillId="2" borderId="0" xfId="0" applyFill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9" fontId="0" fillId="2" borderId="0" xfId="0" applyNumberFormat="1" applyFill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6"/>
  <sheetViews>
    <sheetView topLeftCell="M1" workbookViewId="0">
      <selection activeCell="Y18" sqref="Y18:Y21"/>
    </sheetView>
  </sheetViews>
  <sheetFormatPr defaultRowHeight="15"/>
  <cols>
    <col min="1" max="1" width="5.85546875" customWidth="1"/>
    <col min="2" max="2" width="6.7109375" customWidth="1"/>
    <col min="3" max="3" width="7.7109375" customWidth="1"/>
    <col min="4" max="4" width="7.140625" customWidth="1"/>
    <col min="5" max="5" width="6.5703125" customWidth="1"/>
    <col min="6" max="6" width="7.85546875" customWidth="1"/>
    <col min="7" max="7" width="7.85546875" hidden="1" customWidth="1"/>
    <col min="8" max="8" width="7" customWidth="1"/>
    <col min="9" max="9" width="7.42578125" customWidth="1"/>
    <col min="10" max="11" width="9" customWidth="1"/>
    <col min="12" max="12" width="5.5703125" customWidth="1"/>
    <col min="13" max="13" width="7.42578125" customWidth="1"/>
    <col min="14" max="15" width="7.28515625" customWidth="1"/>
    <col min="16" max="16" width="6.85546875" customWidth="1"/>
    <col min="17" max="17" width="7" customWidth="1"/>
    <col min="18" max="18" width="7.140625" customWidth="1"/>
    <col min="19" max="20" width="8" customWidth="1"/>
    <col min="21" max="21" width="9" customWidth="1"/>
    <col min="22" max="22" width="4.42578125" customWidth="1"/>
    <col min="23" max="23" width="7.28515625" customWidth="1"/>
    <col min="24" max="24" width="5.42578125" customWidth="1"/>
    <col min="25" max="25" width="7.28515625" customWidth="1"/>
    <col min="26" max="26" width="7.42578125" customWidth="1"/>
    <col min="27" max="32" width="9" customWidth="1"/>
  </cols>
  <sheetData>
    <row r="1" spans="1:41">
      <c r="A1" t="s">
        <v>0</v>
      </c>
      <c r="L1" s="20" t="s">
        <v>3</v>
      </c>
      <c r="M1" s="20"/>
      <c r="N1" s="20"/>
      <c r="O1" s="20"/>
      <c r="P1" s="20"/>
      <c r="Q1" s="20"/>
      <c r="R1" s="20"/>
      <c r="S1" s="20"/>
      <c r="T1" s="20"/>
      <c r="V1" s="20" t="s">
        <v>6</v>
      </c>
      <c r="W1" s="20"/>
      <c r="X1" s="20"/>
      <c r="Y1" s="20"/>
      <c r="Z1" s="20"/>
      <c r="AA1" s="20"/>
      <c r="AB1" s="20"/>
      <c r="AC1" s="20"/>
      <c r="AD1" s="20"/>
      <c r="AG1" s="12" t="s">
        <v>11</v>
      </c>
      <c r="AH1" s="12"/>
      <c r="AI1" s="12"/>
      <c r="AJ1" s="12"/>
      <c r="AK1" s="12"/>
      <c r="AL1" s="12"/>
      <c r="AM1" s="12"/>
      <c r="AN1" s="12"/>
      <c r="AO1" s="12"/>
    </row>
    <row r="2" spans="1:41">
      <c r="A2" s="1"/>
      <c r="B2" s="2">
        <v>2</v>
      </c>
      <c r="C2" s="2">
        <v>3</v>
      </c>
      <c r="D2" s="2">
        <v>4</v>
      </c>
      <c r="E2" s="2">
        <v>5</v>
      </c>
      <c r="F2" s="2">
        <v>6</v>
      </c>
      <c r="G2" s="2">
        <v>7</v>
      </c>
      <c r="H2" s="2">
        <v>8</v>
      </c>
      <c r="I2" s="2">
        <v>9</v>
      </c>
      <c r="L2" s="21"/>
      <c r="M2" s="22">
        <v>2</v>
      </c>
      <c r="N2" s="22">
        <v>3</v>
      </c>
      <c r="O2" s="22">
        <v>4</v>
      </c>
      <c r="P2" s="22">
        <v>5</v>
      </c>
      <c r="Q2" s="22">
        <v>6</v>
      </c>
      <c r="R2" s="22">
        <v>7</v>
      </c>
      <c r="S2" s="22">
        <v>8</v>
      </c>
      <c r="T2" s="22">
        <v>9</v>
      </c>
      <c r="V2" s="21"/>
      <c r="W2" s="22">
        <v>2</v>
      </c>
      <c r="X2" s="22">
        <v>3</v>
      </c>
      <c r="Y2" s="22">
        <v>4</v>
      </c>
      <c r="Z2" s="22">
        <v>5</v>
      </c>
      <c r="AA2" s="22">
        <v>6</v>
      </c>
      <c r="AB2" s="22">
        <v>7</v>
      </c>
      <c r="AC2" s="22">
        <v>8</v>
      </c>
      <c r="AD2" s="22">
        <v>9</v>
      </c>
      <c r="AG2" s="13"/>
      <c r="AH2" s="14">
        <v>2</v>
      </c>
      <c r="AI2" s="14">
        <v>3</v>
      </c>
      <c r="AJ2" s="14">
        <v>4</v>
      </c>
      <c r="AK2" s="14">
        <v>5</v>
      </c>
      <c r="AL2" s="14">
        <v>6</v>
      </c>
      <c r="AM2" s="14">
        <v>7</v>
      </c>
      <c r="AN2" s="14">
        <v>8</v>
      </c>
      <c r="AO2" s="14">
        <v>9</v>
      </c>
    </row>
    <row r="3" spans="1:41">
      <c r="A3" s="2">
        <v>150</v>
      </c>
      <c r="B3" s="3">
        <v>91233.3</v>
      </c>
      <c r="C3" s="3">
        <v>89057.600000000006</v>
      </c>
      <c r="D3" s="3">
        <v>89071</v>
      </c>
      <c r="E3" s="3">
        <v>97726</v>
      </c>
      <c r="F3" s="3">
        <v>100014.3</v>
      </c>
      <c r="G3" s="3"/>
      <c r="H3" s="3">
        <v>123006.3</v>
      </c>
      <c r="I3" s="3">
        <v>126837.6</v>
      </c>
      <c r="L3" s="22">
        <v>150</v>
      </c>
      <c r="M3" s="8">
        <v>49647</v>
      </c>
      <c r="N3" s="8"/>
      <c r="O3" s="8">
        <v>57656.67</v>
      </c>
      <c r="P3" s="8">
        <v>67446.33</v>
      </c>
      <c r="Q3" s="8">
        <v>77805</v>
      </c>
      <c r="R3" s="8">
        <v>81256</v>
      </c>
      <c r="S3" s="8"/>
      <c r="T3" s="8"/>
      <c r="V3" s="22">
        <v>150</v>
      </c>
      <c r="W3" s="8">
        <v>62954.67</v>
      </c>
      <c r="X3" s="8"/>
      <c r="Y3" s="8">
        <v>73963.399999999994</v>
      </c>
      <c r="Z3" s="8"/>
      <c r="AA3" s="8"/>
      <c r="AB3" s="8">
        <v>106493.7</v>
      </c>
      <c r="AC3" s="8"/>
      <c r="AD3" s="8"/>
      <c r="AG3" s="14">
        <v>150</v>
      </c>
      <c r="AH3" s="18">
        <v>163</v>
      </c>
      <c r="AI3" s="18"/>
      <c r="AJ3" s="18">
        <v>71</v>
      </c>
      <c r="AK3" s="18"/>
      <c r="AL3" s="18">
        <v>78</v>
      </c>
      <c r="AM3" s="18"/>
      <c r="AN3" s="18">
        <v>84</v>
      </c>
      <c r="AO3" s="18"/>
    </row>
    <row r="4" spans="1:41" ht="16.5" customHeight="1">
      <c r="A4" s="2">
        <v>200</v>
      </c>
      <c r="B4" s="4"/>
      <c r="C4" s="3">
        <v>105969.9</v>
      </c>
      <c r="D4" s="3">
        <v>105195.6</v>
      </c>
      <c r="E4" s="3">
        <v>111071.3</v>
      </c>
      <c r="F4" s="3">
        <v>111406.6</v>
      </c>
      <c r="G4" s="3"/>
      <c r="H4" s="3">
        <v>134643</v>
      </c>
      <c r="I4" s="3">
        <v>135733</v>
      </c>
      <c r="L4" s="22">
        <v>200</v>
      </c>
      <c r="M4" s="8">
        <v>57869.66</v>
      </c>
      <c r="N4" s="8"/>
      <c r="O4" s="8">
        <v>70142</v>
      </c>
      <c r="P4" s="8">
        <v>68928.67</v>
      </c>
      <c r="Q4" s="8">
        <v>78830.33</v>
      </c>
      <c r="R4" s="8">
        <v>82065</v>
      </c>
      <c r="S4" s="8"/>
      <c r="T4" s="8"/>
      <c r="V4" s="22">
        <v>200</v>
      </c>
      <c r="W4" s="8">
        <v>71342.33</v>
      </c>
      <c r="X4" s="8"/>
      <c r="Y4" s="8">
        <v>85010.880000000005</v>
      </c>
      <c r="Z4" s="8"/>
      <c r="AA4" s="8"/>
      <c r="AB4" s="8">
        <v>116988</v>
      </c>
      <c r="AC4" s="8"/>
      <c r="AD4" s="8"/>
      <c r="AG4" s="14">
        <v>200</v>
      </c>
      <c r="AH4" s="18">
        <v>243</v>
      </c>
      <c r="AI4" s="18"/>
      <c r="AJ4" s="18">
        <v>79</v>
      </c>
      <c r="AK4" s="18"/>
      <c r="AL4" s="18">
        <v>80</v>
      </c>
      <c r="AM4" s="18"/>
      <c r="AN4" s="18">
        <v>86</v>
      </c>
      <c r="AO4" s="18"/>
    </row>
    <row r="5" spans="1:41" ht="18.75" customHeight="1">
      <c r="A5" s="2">
        <v>250</v>
      </c>
      <c r="B5" s="4"/>
      <c r="C5" s="3">
        <v>128179.3</v>
      </c>
      <c r="D5" s="3">
        <v>116125.9</v>
      </c>
      <c r="E5" s="3">
        <v>119688</v>
      </c>
      <c r="F5" s="3">
        <v>120154.3</v>
      </c>
      <c r="G5" s="3"/>
      <c r="H5" s="3">
        <v>144193.60000000001</v>
      </c>
      <c r="I5" s="3">
        <v>143977.29999999999</v>
      </c>
      <c r="L5" s="22">
        <v>250</v>
      </c>
      <c r="M5" s="8">
        <v>71706.66</v>
      </c>
      <c r="N5" s="8"/>
      <c r="O5" s="8">
        <v>74467</v>
      </c>
      <c r="P5" s="8">
        <v>83119.67</v>
      </c>
      <c r="Q5" s="8">
        <v>84958.33</v>
      </c>
      <c r="R5" s="8">
        <v>92561</v>
      </c>
      <c r="S5" s="8"/>
      <c r="T5" s="8"/>
      <c r="V5" s="22">
        <v>250</v>
      </c>
      <c r="W5" s="8">
        <v>85514.67</v>
      </c>
      <c r="X5" s="8"/>
      <c r="Y5" s="8">
        <v>91853.62</v>
      </c>
      <c r="Z5" s="8"/>
      <c r="AA5" s="8"/>
      <c r="AB5" s="8">
        <v>123289.7</v>
      </c>
      <c r="AC5" s="8"/>
      <c r="AD5" s="8"/>
      <c r="AG5" s="14">
        <v>250</v>
      </c>
      <c r="AH5" s="18"/>
      <c r="AI5" s="18"/>
      <c r="AJ5" s="18">
        <v>100</v>
      </c>
      <c r="AK5" s="18"/>
      <c r="AL5" s="18">
        <v>84</v>
      </c>
      <c r="AM5" s="18"/>
      <c r="AN5" s="18">
        <v>90</v>
      </c>
      <c r="AO5" s="18"/>
    </row>
    <row r="6" spans="1:41" ht="15.75" customHeight="1">
      <c r="A6" s="2">
        <v>300</v>
      </c>
      <c r="B6" s="4"/>
      <c r="C6" s="4"/>
      <c r="D6" s="4"/>
      <c r="E6" s="3">
        <v>128587</v>
      </c>
      <c r="F6" s="3">
        <v>126759</v>
      </c>
      <c r="G6" s="3"/>
      <c r="H6" s="3">
        <v>150113.29999999999</v>
      </c>
      <c r="I6" s="3">
        <v>149477</v>
      </c>
      <c r="L6" s="22">
        <v>300</v>
      </c>
      <c r="M6" s="8">
        <v>77493.33</v>
      </c>
      <c r="N6" s="8"/>
      <c r="O6" s="8">
        <v>81463</v>
      </c>
      <c r="P6" s="8">
        <v>84758.33</v>
      </c>
      <c r="Q6" s="8">
        <v>96415.67</v>
      </c>
      <c r="R6" s="8">
        <v>98555.67</v>
      </c>
      <c r="S6" s="8"/>
      <c r="T6" s="8"/>
      <c r="V6" s="22">
        <v>300</v>
      </c>
      <c r="W6" s="8"/>
      <c r="X6" s="8"/>
      <c r="Y6" s="8">
        <v>108377</v>
      </c>
      <c r="Z6" s="8"/>
      <c r="AA6" s="8"/>
      <c r="AB6" s="8">
        <v>127536.7</v>
      </c>
      <c r="AC6" s="8"/>
      <c r="AD6" s="8"/>
      <c r="AG6" s="14">
        <v>300</v>
      </c>
      <c r="AH6" s="18"/>
      <c r="AI6" s="18"/>
      <c r="AJ6" s="18"/>
      <c r="AK6" s="18"/>
      <c r="AL6" s="18">
        <v>91</v>
      </c>
      <c r="AM6" s="18"/>
      <c r="AN6" s="18">
        <v>93</v>
      </c>
      <c r="AO6" s="18"/>
    </row>
    <row r="7" spans="1:41" ht="14.25" customHeight="1">
      <c r="A7" s="2">
        <v>350</v>
      </c>
      <c r="B7" s="4"/>
      <c r="C7" s="4"/>
      <c r="D7" s="4"/>
      <c r="E7" s="4"/>
      <c r="F7" s="3">
        <v>139775.29999999999</v>
      </c>
      <c r="G7" s="3"/>
      <c r="H7" s="3">
        <v>156800.29999999999</v>
      </c>
      <c r="I7" s="3">
        <v>153697.60000000001</v>
      </c>
      <c r="L7" s="22">
        <v>350</v>
      </c>
      <c r="M7" s="8">
        <v>86402</v>
      </c>
      <c r="N7" s="8"/>
      <c r="O7" s="8">
        <v>87763</v>
      </c>
      <c r="P7" s="8">
        <v>89052.67</v>
      </c>
      <c r="Q7" s="8">
        <v>100879.33</v>
      </c>
      <c r="R7" s="8">
        <v>100296.67</v>
      </c>
      <c r="S7" s="8"/>
      <c r="T7" s="8"/>
      <c r="V7" s="22">
        <v>350</v>
      </c>
      <c r="W7" s="8"/>
      <c r="X7" s="8"/>
      <c r="Y7" s="8"/>
      <c r="Z7" s="8"/>
      <c r="AA7" s="8"/>
      <c r="AB7" s="8">
        <v>129365</v>
      </c>
      <c r="AC7" s="8"/>
      <c r="AD7" s="8"/>
      <c r="AG7" s="14">
        <v>350</v>
      </c>
      <c r="AH7" s="18"/>
      <c r="AI7" s="18"/>
      <c r="AJ7" s="18"/>
      <c r="AK7" s="18"/>
      <c r="AL7" s="18">
        <v>108</v>
      </c>
      <c r="AM7" s="18"/>
      <c r="AN7" s="18">
        <v>96</v>
      </c>
      <c r="AO7" s="18"/>
    </row>
    <row r="8" spans="1:41" ht="14.25" customHeight="1">
      <c r="A8" s="2">
        <v>400</v>
      </c>
      <c r="B8" s="5"/>
      <c r="C8" s="5"/>
      <c r="D8" s="5"/>
      <c r="E8" s="4"/>
      <c r="F8" s="4"/>
      <c r="G8" s="4"/>
      <c r="H8" s="4"/>
      <c r="I8" s="3">
        <v>159496.29999999999</v>
      </c>
      <c r="L8" s="22">
        <v>400</v>
      </c>
      <c r="M8" s="8">
        <v>103183.33</v>
      </c>
      <c r="N8" s="8"/>
      <c r="O8" s="8">
        <v>99331.33</v>
      </c>
      <c r="P8" s="8">
        <v>90469.67</v>
      </c>
      <c r="Q8" s="8">
        <v>101509.33</v>
      </c>
      <c r="R8" s="8">
        <v>103581.33</v>
      </c>
      <c r="S8" s="8"/>
      <c r="T8" s="8"/>
      <c r="V8" s="22">
        <v>400</v>
      </c>
      <c r="W8" s="8"/>
      <c r="X8" s="8"/>
      <c r="Y8" s="8"/>
      <c r="Z8" s="8"/>
      <c r="AA8" s="8"/>
      <c r="AB8" s="8">
        <v>131448.29999999999</v>
      </c>
      <c r="AC8" s="8"/>
      <c r="AD8" s="8"/>
      <c r="AG8" s="14">
        <v>400</v>
      </c>
      <c r="AH8" s="18"/>
      <c r="AI8" s="18"/>
      <c r="AJ8" s="18"/>
      <c r="AK8" s="18"/>
      <c r="AL8" s="18">
        <v>129</v>
      </c>
      <c r="AM8" s="18"/>
      <c r="AN8" s="18">
        <v>105</v>
      </c>
      <c r="AO8" s="18"/>
    </row>
    <row r="9" spans="1:41" ht="12.75" customHeight="1">
      <c r="A9" s="2">
        <v>450</v>
      </c>
      <c r="B9" s="5"/>
      <c r="C9" s="5"/>
      <c r="D9" s="5"/>
      <c r="E9" s="4"/>
      <c r="F9" s="4"/>
      <c r="G9" s="4"/>
      <c r="H9" s="4"/>
      <c r="I9" s="3">
        <v>168127.3</v>
      </c>
      <c r="L9" s="22">
        <v>450</v>
      </c>
      <c r="M9" s="8"/>
      <c r="N9" s="8"/>
      <c r="O9" s="8"/>
      <c r="P9" s="8"/>
      <c r="Q9" s="8"/>
      <c r="R9" s="8"/>
      <c r="S9" s="8"/>
      <c r="T9" s="8"/>
      <c r="V9" s="22">
        <v>450</v>
      </c>
      <c r="W9" s="8"/>
      <c r="X9" s="8"/>
      <c r="Y9" s="8"/>
      <c r="Z9" s="8"/>
      <c r="AA9" s="8"/>
      <c r="AB9" s="8">
        <v>134332</v>
      </c>
      <c r="AC9" s="8"/>
      <c r="AD9" s="8"/>
      <c r="AG9" s="14">
        <v>450</v>
      </c>
      <c r="AH9" s="18"/>
      <c r="AI9" s="18"/>
      <c r="AJ9" s="18"/>
      <c r="AK9" s="18"/>
      <c r="AL9" s="18"/>
      <c r="AM9" s="18"/>
      <c r="AN9" s="18">
        <v>119</v>
      </c>
      <c r="AO9" s="18"/>
    </row>
    <row r="10" spans="1:41" ht="17.25" customHeight="1">
      <c r="A10" s="2">
        <v>500</v>
      </c>
      <c r="B10" s="5"/>
      <c r="C10" s="5"/>
      <c r="D10" s="5"/>
      <c r="E10" s="4"/>
      <c r="F10" s="4"/>
      <c r="G10" s="4"/>
      <c r="H10" s="4"/>
      <c r="I10" s="4"/>
      <c r="L10" s="22">
        <v>500</v>
      </c>
      <c r="M10" s="8"/>
      <c r="N10" s="8"/>
      <c r="O10" s="8"/>
      <c r="P10" s="8"/>
      <c r="Q10" s="8"/>
      <c r="R10" s="8"/>
      <c r="S10" s="8"/>
      <c r="T10" s="8"/>
      <c r="V10" s="22">
        <v>500</v>
      </c>
      <c r="W10" s="8"/>
      <c r="X10" s="8"/>
      <c r="Y10" s="8"/>
      <c r="Z10" s="8"/>
      <c r="AA10" s="8"/>
      <c r="AB10" s="8">
        <v>142763.70000000001</v>
      </c>
      <c r="AC10" s="8"/>
      <c r="AD10" s="8"/>
      <c r="AG10" s="14">
        <v>500</v>
      </c>
      <c r="AH10" s="18"/>
      <c r="AI10" s="18"/>
      <c r="AJ10" s="18"/>
      <c r="AK10" s="18"/>
      <c r="AL10" s="18"/>
      <c r="AM10" s="18"/>
      <c r="AN10" s="18">
        <v>133</v>
      </c>
      <c r="AO10" s="18"/>
    </row>
    <row r="11" spans="1:41">
      <c r="L11" s="20"/>
      <c r="M11" s="20"/>
      <c r="N11" s="20"/>
      <c r="O11" s="20"/>
      <c r="P11" s="20"/>
      <c r="Q11" s="20"/>
      <c r="R11" s="20"/>
      <c r="S11" s="20"/>
      <c r="T11" s="20"/>
      <c r="V11" s="20"/>
      <c r="W11" s="20"/>
      <c r="X11" s="20"/>
      <c r="Y11" s="20"/>
      <c r="Z11" s="20"/>
      <c r="AA11" s="20"/>
      <c r="AB11" s="20"/>
      <c r="AC11" s="20"/>
      <c r="AD11" s="20"/>
      <c r="AG11" s="12"/>
      <c r="AH11" s="12"/>
      <c r="AI11" s="12"/>
      <c r="AJ11" s="12"/>
      <c r="AK11" s="12"/>
      <c r="AL11" s="12"/>
      <c r="AM11" s="12"/>
      <c r="AN11" s="12"/>
      <c r="AO11" s="12"/>
    </row>
    <row r="12" spans="1:41">
      <c r="A12" t="s">
        <v>1</v>
      </c>
      <c r="L12" s="20" t="s">
        <v>4</v>
      </c>
      <c r="M12" s="20"/>
      <c r="N12" s="20"/>
      <c r="O12" s="20"/>
      <c r="P12" s="20"/>
      <c r="Q12" s="20"/>
      <c r="R12" s="20"/>
      <c r="S12" s="20"/>
      <c r="T12" s="20"/>
      <c r="V12" s="20" t="s">
        <v>7</v>
      </c>
      <c r="W12" s="20"/>
      <c r="X12" s="20"/>
      <c r="Y12" s="20"/>
      <c r="Z12" s="20"/>
      <c r="AA12" s="20"/>
      <c r="AB12" s="20"/>
      <c r="AC12" s="20"/>
      <c r="AD12" s="20"/>
      <c r="AG12" s="12" t="s">
        <v>12</v>
      </c>
      <c r="AH12" s="12"/>
      <c r="AI12" s="12"/>
      <c r="AJ12" s="12"/>
      <c r="AK12" s="12"/>
      <c r="AL12" s="12"/>
      <c r="AM12" s="12"/>
      <c r="AN12" s="12"/>
      <c r="AO12" s="12"/>
    </row>
    <row r="13" spans="1:41">
      <c r="A13" s="1"/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L13" s="21"/>
      <c r="M13" s="22">
        <v>2</v>
      </c>
      <c r="N13" s="22">
        <v>3</v>
      </c>
      <c r="O13" s="22">
        <v>4</v>
      </c>
      <c r="P13" s="22">
        <v>5</v>
      </c>
      <c r="Q13" s="22">
        <v>6</v>
      </c>
      <c r="R13" s="22">
        <v>7</v>
      </c>
      <c r="S13" s="22">
        <v>8</v>
      </c>
      <c r="T13" s="22">
        <v>9</v>
      </c>
      <c r="V13" s="21"/>
      <c r="W13" s="22">
        <v>2</v>
      </c>
      <c r="X13" s="22">
        <v>3</v>
      </c>
      <c r="Y13" s="22">
        <v>4</v>
      </c>
      <c r="Z13" s="22">
        <v>5</v>
      </c>
      <c r="AA13" s="22">
        <v>6</v>
      </c>
      <c r="AB13" s="22">
        <v>7</v>
      </c>
      <c r="AC13" s="22">
        <v>8</v>
      </c>
      <c r="AD13" s="22">
        <v>9</v>
      </c>
      <c r="AG13" s="13"/>
      <c r="AH13" s="14">
        <v>2</v>
      </c>
      <c r="AI13" s="14">
        <v>3</v>
      </c>
      <c r="AJ13" s="14">
        <v>4</v>
      </c>
      <c r="AK13" s="14">
        <v>5</v>
      </c>
      <c r="AL13" s="14">
        <v>6</v>
      </c>
      <c r="AM13" s="14">
        <v>7</v>
      </c>
      <c r="AN13" s="14">
        <v>8</v>
      </c>
      <c r="AO13" s="14">
        <v>9</v>
      </c>
    </row>
    <row r="14" spans="1:41">
      <c r="A14" s="2">
        <v>150</v>
      </c>
      <c r="B14" s="3">
        <v>119476.1905</v>
      </c>
      <c r="C14" s="3">
        <v>127992.95</v>
      </c>
      <c r="D14" s="3">
        <v>139147.85</v>
      </c>
      <c r="E14" s="3">
        <v>153902.26</v>
      </c>
      <c r="F14" s="3"/>
      <c r="G14" s="3"/>
      <c r="H14" s="3"/>
      <c r="I14" s="3"/>
      <c r="L14" s="22">
        <v>150</v>
      </c>
      <c r="M14" s="8">
        <v>108364</v>
      </c>
      <c r="N14" s="8">
        <v>134553</v>
      </c>
      <c r="O14" s="8">
        <v>147701</v>
      </c>
      <c r="P14" s="8"/>
      <c r="Q14" s="8"/>
      <c r="R14" s="8">
        <v>182063.33</v>
      </c>
      <c r="S14" s="8"/>
      <c r="T14" s="8"/>
      <c r="V14" s="22">
        <v>150</v>
      </c>
      <c r="W14" s="8">
        <v>112303</v>
      </c>
      <c r="X14" s="8"/>
      <c r="Y14" s="8">
        <v>172404.3</v>
      </c>
      <c r="Z14" s="8"/>
      <c r="AA14" s="8"/>
      <c r="AB14" s="8">
        <v>221962.3</v>
      </c>
      <c r="AC14" s="8"/>
      <c r="AD14" s="8"/>
      <c r="AG14" s="14">
        <v>150</v>
      </c>
      <c r="AH14" s="18">
        <v>123</v>
      </c>
      <c r="AI14" s="18"/>
      <c r="AJ14" s="18">
        <v>116</v>
      </c>
      <c r="AK14" s="18"/>
      <c r="AL14" s="18">
        <v>122</v>
      </c>
      <c r="AM14" s="18"/>
      <c r="AN14" s="18">
        <v>129</v>
      </c>
      <c r="AO14" s="18"/>
    </row>
    <row r="15" spans="1:41">
      <c r="A15" s="2">
        <v>200</v>
      </c>
      <c r="B15" s="4"/>
      <c r="C15" s="3">
        <v>149149.32</v>
      </c>
      <c r="D15" s="3">
        <v>161629.63</v>
      </c>
      <c r="E15" s="3">
        <v>168978.98</v>
      </c>
      <c r="F15" s="3"/>
      <c r="G15" s="3"/>
      <c r="H15" s="3"/>
      <c r="I15" s="3"/>
      <c r="L15" s="22">
        <v>200</v>
      </c>
      <c r="M15" s="8">
        <v>110269</v>
      </c>
      <c r="N15" s="8">
        <v>134615</v>
      </c>
      <c r="O15" s="8">
        <v>147711</v>
      </c>
      <c r="P15" s="8"/>
      <c r="Q15" s="8"/>
      <c r="R15" s="8">
        <v>182016</v>
      </c>
      <c r="S15" s="8"/>
      <c r="T15" s="8"/>
      <c r="V15" s="22">
        <v>200</v>
      </c>
      <c r="W15" s="8">
        <v>112353</v>
      </c>
      <c r="X15" s="8"/>
      <c r="Y15" s="8">
        <v>172402.3</v>
      </c>
      <c r="Z15" s="8"/>
      <c r="AA15" s="8"/>
      <c r="AB15" s="8">
        <v>221959.7</v>
      </c>
      <c r="AC15" s="8"/>
      <c r="AD15" s="8"/>
      <c r="AG15" s="14">
        <v>200</v>
      </c>
      <c r="AH15" s="18">
        <v>152</v>
      </c>
      <c r="AI15" s="18"/>
      <c r="AJ15" s="18">
        <v>122</v>
      </c>
      <c r="AK15" s="18"/>
      <c r="AL15" s="18">
        <v>127</v>
      </c>
      <c r="AM15" s="18"/>
      <c r="AN15" s="18">
        <v>133</v>
      </c>
      <c r="AO15" s="18"/>
    </row>
    <row r="16" spans="1:41">
      <c r="A16" s="2">
        <v>250</v>
      </c>
      <c r="B16" s="4"/>
      <c r="C16" s="3">
        <v>163630.66</v>
      </c>
      <c r="D16" s="3">
        <v>178467.67</v>
      </c>
      <c r="E16" s="3">
        <v>185112.29</v>
      </c>
      <c r="F16" s="3"/>
      <c r="G16" s="3"/>
      <c r="H16" s="3"/>
      <c r="I16" s="3"/>
      <c r="L16" s="22">
        <v>250</v>
      </c>
      <c r="M16" s="8">
        <v>123155</v>
      </c>
      <c r="N16" s="8">
        <v>143120</v>
      </c>
      <c r="O16" s="8">
        <v>151092</v>
      </c>
      <c r="P16" s="8"/>
      <c r="Q16" s="8"/>
      <c r="R16" s="8">
        <v>182387.33</v>
      </c>
      <c r="S16" s="8"/>
      <c r="T16" s="8"/>
      <c r="V16" s="22">
        <v>250</v>
      </c>
      <c r="W16" s="8">
        <v>118946</v>
      </c>
      <c r="X16" s="8"/>
      <c r="Y16" s="8">
        <v>172403.6</v>
      </c>
      <c r="Z16" s="8"/>
      <c r="AA16" s="8"/>
      <c r="AB16" s="8">
        <v>221960.3</v>
      </c>
      <c r="AC16" s="8"/>
      <c r="AD16" s="8"/>
      <c r="AG16" s="14">
        <v>250</v>
      </c>
      <c r="AH16" s="18">
        <v>243</v>
      </c>
      <c r="AI16" s="18"/>
      <c r="AJ16" s="18">
        <v>130</v>
      </c>
      <c r="AK16" s="18"/>
      <c r="AL16" s="18">
        <v>133</v>
      </c>
      <c r="AM16" s="18"/>
      <c r="AN16" s="18">
        <v>139</v>
      </c>
      <c r="AO16" s="18"/>
    </row>
    <row r="17" spans="1:41">
      <c r="A17" s="2">
        <v>300</v>
      </c>
      <c r="B17" s="4"/>
      <c r="C17" s="4"/>
      <c r="D17" s="4"/>
      <c r="E17" s="3">
        <v>199784.5385</v>
      </c>
      <c r="F17" s="3"/>
      <c r="G17" s="3"/>
      <c r="H17" s="3"/>
      <c r="I17" s="3"/>
      <c r="L17" s="22">
        <v>300</v>
      </c>
      <c r="M17" s="8">
        <v>126322</v>
      </c>
      <c r="N17" s="8">
        <v>143793</v>
      </c>
      <c r="O17" s="8">
        <v>159014</v>
      </c>
      <c r="P17" s="8"/>
      <c r="Q17" s="8"/>
      <c r="R17" s="8">
        <v>204536.33</v>
      </c>
      <c r="S17" s="8"/>
      <c r="T17" s="8"/>
      <c r="V17" s="22">
        <v>300</v>
      </c>
      <c r="W17" s="8"/>
      <c r="X17" s="8"/>
      <c r="Y17" s="8">
        <v>175012.6</v>
      </c>
      <c r="Z17" s="8"/>
      <c r="AA17" s="8"/>
      <c r="AB17" s="8">
        <v>223463</v>
      </c>
      <c r="AC17" s="8"/>
      <c r="AD17" s="8"/>
      <c r="AG17" s="14">
        <v>300</v>
      </c>
      <c r="AH17" s="18"/>
      <c r="AI17" s="18"/>
      <c r="AJ17" s="18">
        <v>140</v>
      </c>
      <c r="AK17" s="18"/>
      <c r="AL17" s="18">
        <v>141</v>
      </c>
      <c r="AM17" s="18"/>
      <c r="AN17" s="18">
        <v>147</v>
      </c>
      <c r="AO17" s="18"/>
    </row>
    <row r="18" spans="1:41">
      <c r="A18" s="2">
        <v>350</v>
      </c>
      <c r="B18" s="4"/>
      <c r="C18" s="4"/>
      <c r="D18" s="4"/>
      <c r="E18" s="4"/>
      <c r="F18" s="3"/>
      <c r="G18" s="3"/>
      <c r="H18" s="3"/>
      <c r="I18" s="3"/>
      <c r="L18" s="22">
        <v>350</v>
      </c>
      <c r="M18" s="8">
        <v>129150</v>
      </c>
      <c r="N18" s="8">
        <v>153378</v>
      </c>
      <c r="O18" s="8">
        <v>168162</v>
      </c>
      <c r="P18" s="8"/>
      <c r="Q18" s="8"/>
      <c r="R18" s="8">
        <v>204752.33</v>
      </c>
      <c r="S18" s="8"/>
      <c r="T18" s="8"/>
      <c r="V18" s="22">
        <v>350</v>
      </c>
      <c r="W18" s="8"/>
      <c r="X18" s="8"/>
      <c r="Y18" s="8"/>
      <c r="Z18" s="8"/>
      <c r="AA18" s="8"/>
      <c r="AB18" s="8">
        <v>237576.7</v>
      </c>
      <c r="AC18" s="8"/>
      <c r="AD18" s="8"/>
      <c r="AG18" s="14">
        <v>350</v>
      </c>
      <c r="AH18" s="18"/>
      <c r="AI18" s="18"/>
      <c r="AJ18" s="18">
        <v>165</v>
      </c>
      <c r="AK18" s="18"/>
      <c r="AL18" s="18">
        <v>150</v>
      </c>
      <c r="AM18" s="18"/>
      <c r="AN18" s="18">
        <v>155</v>
      </c>
      <c r="AO18" s="18"/>
    </row>
    <row r="19" spans="1:41">
      <c r="A19" s="2">
        <v>400</v>
      </c>
      <c r="B19" s="5"/>
      <c r="C19" s="5"/>
      <c r="D19" s="5"/>
      <c r="E19" s="4"/>
      <c r="F19" s="4"/>
      <c r="G19" s="4"/>
      <c r="H19" s="4"/>
      <c r="I19" s="3"/>
      <c r="L19" s="22">
        <v>400</v>
      </c>
      <c r="M19" s="8"/>
      <c r="N19" s="8">
        <v>165196</v>
      </c>
      <c r="O19" s="8">
        <v>178534</v>
      </c>
      <c r="P19" s="8"/>
      <c r="Q19" s="8"/>
      <c r="R19" s="8">
        <v>216074.66</v>
      </c>
      <c r="S19" s="8"/>
      <c r="T19" s="8"/>
      <c r="V19" s="22">
        <v>400</v>
      </c>
      <c r="W19" s="8"/>
      <c r="X19" s="8"/>
      <c r="Y19" s="8"/>
      <c r="Z19" s="8"/>
      <c r="AA19" s="8"/>
      <c r="AB19" s="8">
        <v>248890.3</v>
      </c>
      <c r="AC19" s="8"/>
      <c r="AD19" s="8"/>
      <c r="AG19" s="14">
        <v>400</v>
      </c>
      <c r="AH19" s="18"/>
      <c r="AI19" s="18"/>
      <c r="AJ19" s="18"/>
      <c r="AK19" s="18"/>
      <c r="AL19" s="18">
        <v>167</v>
      </c>
      <c r="AM19" s="18"/>
      <c r="AN19" s="18">
        <v>164</v>
      </c>
      <c r="AO19" s="18"/>
    </row>
    <row r="20" spans="1:41">
      <c r="A20" s="2">
        <v>450</v>
      </c>
      <c r="B20" s="5"/>
      <c r="C20" s="5"/>
      <c r="D20" s="5"/>
      <c r="E20" s="4"/>
      <c r="F20" s="4"/>
      <c r="G20" s="4"/>
      <c r="H20" s="4"/>
      <c r="I20" s="3"/>
      <c r="L20" s="22">
        <v>450</v>
      </c>
      <c r="M20" s="8"/>
      <c r="N20" s="8"/>
      <c r="O20" s="8"/>
      <c r="P20" s="8"/>
      <c r="Q20" s="8"/>
      <c r="R20" s="8"/>
      <c r="S20" s="8"/>
      <c r="T20" s="8"/>
      <c r="V20" s="22">
        <v>450</v>
      </c>
      <c r="W20" s="8"/>
      <c r="X20" s="8"/>
      <c r="Y20" s="8"/>
      <c r="Z20" s="8"/>
      <c r="AA20" s="8"/>
      <c r="AB20" s="8">
        <v>266743.3</v>
      </c>
      <c r="AC20" s="8"/>
      <c r="AD20" s="8"/>
      <c r="AG20" s="14">
        <v>450</v>
      </c>
      <c r="AH20" s="18"/>
      <c r="AI20" s="18"/>
      <c r="AJ20" s="18"/>
      <c r="AK20" s="18"/>
      <c r="AL20" s="18">
        <v>195</v>
      </c>
      <c r="AM20" s="18"/>
      <c r="AN20" s="18">
        <v>175</v>
      </c>
      <c r="AO20" s="18"/>
    </row>
    <row r="21" spans="1:41">
      <c r="A21" s="2">
        <v>500</v>
      </c>
      <c r="B21" s="5"/>
      <c r="C21" s="5"/>
      <c r="D21" s="5"/>
      <c r="E21" s="4"/>
      <c r="F21" s="4"/>
      <c r="G21" s="4"/>
      <c r="H21" s="4"/>
      <c r="I21" s="4"/>
      <c r="L21" s="22">
        <v>500</v>
      </c>
      <c r="M21" s="8"/>
      <c r="N21" s="8"/>
      <c r="O21" s="8"/>
      <c r="P21" s="8"/>
      <c r="Q21" s="8"/>
      <c r="R21" s="8"/>
      <c r="S21" s="8"/>
      <c r="T21" s="8"/>
      <c r="V21" s="22">
        <v>500</v>
      </c>
      <c r="W21" s="8"/>
      <c r="X21" s="8"/>
      <c r="Y21" s="8"/>
      <c r="Z21" s="8"/>
      <c r="AA21" s="8"/>
      <c r="AB21" s="8">
        <v>272321</v>
      </c>
      <c r="AC21" s="8"/>
      <c r="AD21" s="8"/>
      <c r="AG21" s="14">
        <v>500</v>
      </c>
      <c r="AH21" s="18"/>
      <c r="AI21" s="18"/>
      <c r="AJ21" s="18"/>
      <c r="AK21" s="18"/>
      <c r="AL21" s="18"/>
      <c r="AM21" s="18"/>
      <c r="AN21" s="18">
        <v>189</v>
      </c>
      <c r="AO21" s="18"/>
    </row>
    <row r="23" spans="1:41">
      <c r="A23" t="s">
        <v>2</v>
      </c>
      <c r="L23" t="s">
        <v>5</v>
      </c>
      <c r="W23" s="11"/>
      <c r="X23" s="11"/>
      <c r="Y23" s="11"/>
      <c r="Z23" s="11"/>
      <c r="AA23" s="11"/>
      <c r="AB23" s="11"/>
      <c r="AC23" s="11"/>
      <c r="AD23" s="11"/>
    </row>
    <row r="24" spans="1:41">
      <c r="A24" s="1"/>
      <c r="B24" s="2">
        <v>2</v>
      </c>
      <c r="C24" s="2">
        <v>3</v>
      </c>
      <c r="D24" s="2">
        <v>4</v>
      </c>
      <c r="E24" s="2">
        <v>5</v>
      </c>
      <c r="F24" s="2">
        <v>6</v>
      </c>
      <c r="G24" s="2">
        <v>7</v>
      </c>
      <c r="H24" s="2">
        <v>8</v>
      </c>
      <c r="I24" s="2">
        <v>9</v>
      </c>
      <c r="L24" s="3"/>
      <c r="M24" s="3">
        <v>2</v>
      </c>
      <c r="N24" s="3">
        <v>3</v>
      </c>
      <c r="O24" s="3">
        <v>4</v>
      </c>
      <c r="P24" s="3">
        <v>5</v>
      </c>
      <c r="Q24" s="3">
        <v>6</v>
      </c>
      <c r="R24" s="3">
        <v>7</v>
      </c>
      <c r="S24" s="3">
        <v>8</v>
      </c>
      <c r="T24" s="3">
        <v>9</v>
      </c>
      <c r="W24" s="10"/>
      <c r="X24" s="10"/>
      <c r="Y24" s="10"/>
      <c r="Z24" s="10"/>
      <c r="AA24" s="10"/>
      <c r="AB24" s="10"/>
      <c r="AC24" s="10"/>
      <c r="AD24" s="10"/>
    </row>
    <row r="25" spans="1:41">
      <c r="A25" s="2">
        <v>150</v>
      </c>
      <c r="B25" s="3"/>
      <c r="C25" s="3">
        <v>78282.600000000006</v>
      </c>
      <c r="D25" s="3">
        <v>74453.600000000006</v>
      </c>
      <c r="E25" s="3">
        <v>78938.3</v>
      </c>
      <c r="F25" s="3">
        <v>83464.3</v>
      </c>
      <c r="G25" s="3"/>
      <c r="H25" s="3">
        <v>98010.6</v>
      </c>
      <c r="I25" s="3">
        <v>104064</v>
      </c>
      <c r="L25" s="3">
        <v>150</v>
      </c>
      <c r="M25" s="3">
        <v>116031.33</v>
      </c>
      <c r="N25" s="3">
        <v>94362</v>
      </c>
      <c r="O25" s="3">
        <v>78452</v>
      </c>
      <c r="P25" s="3">
        <v>75705</v>
      </c>
      <c r="Q25" s="3">
        <v>75390</v>
      </c>
      <c r="R25" s="3">
        <v>79697.33</v>
      </c>
      <c r="S25" s="3">
        <v>82231.33</v>
      </c>
      <c r="T25" s="3">
        <v>86422</v>
      </c>
      <c r="W25" s="10"/>
      <c r="X25" s="10"/>
      <c r="Y25" s="10"/>
      <c r="Z25" s="10"/>
      <c r="AA25" s="10"/>
      <c r="AB25" s="10"/>
      <c r="AC25" s="10"/>
      <c r="AD25" s="10"/>
    </row>
    <row r="26" spans="1:41">
      <c r="A26" s="2">
        <v>200</v>
      </c>
      <c r="B26" s="4"/>
      <c r="C26" s="3">
        <v>92612.9</v>
      </c>
      <c r="D26" s="3">
        <v>91427.6</v>
      </c>
      <c r="E26" s="3">
        <v>94368</v>
      </c>
      <c r="F26" s="3">
        <v>92212.3</v>
      </c>
      <c r="G26" s="3"/>
      <c r="H26" s="3">
        <v>105239.3</v>
      </c>
      <c r="I26" s="3">
        <v>107855.6</v>
      </c>
      <c r="L26" s="3">
        <v>200</v>
      </c>
      <c r="M26" s="3"/>
      <c r="N26" s="3">
        <v>129802.33</v>
      </c>
      <c r="O26" s="3">
        <v>93772.67</v>
      </c>
      <c r="P26" s="3">
        <v>95208.67</v>
      </c>
      <c r="Q26" s="3">
        <v>97408.33</v>
      </c>
      <c r="R26" s="3">
        <v>95931</v>
      </c>
      <c r="S26" s="3">
        <v>94642.33</v>
      </c>
      <c r="T26" s="3">
        <v>96029</v>
      </c>
      <c r="W26" s="10"/>
      <c r="X26" s="10"/>
      <c r="Y26" s="10"/>
      <c r="Z26" s="10"/>
      <c r="AA26" s="10"/>
      <c r="AB26" s="10"/>
      <c r="AC26" s="10"/>
      <c r="AD26" s="10"/>
    </row>
    <row r="27" spans="1:41">
      <c r="A27" s="2">
        <v>250</v>
      </c>
      <c r="B27" s="4"/>
      <c r="C27" s="3"/>
      <c r="D27" s="3">
        <v>102173.6</v>
      </c>
      <c r="E27" s="3">
        <v>103836.6</v>
      </c>
      <c r="F27" s="3">
        <v>103290</v>
      </c>
      <c r="G27" s="3"/>
      <c r="H27" s="3">
        <v>114244.6</v>
      </c>
      <c r="I27" s="3">
        <v>117588</v>
      </c>
      <c r="L27" s="3">
        <v>250</v>
      </c>
      <c r="M27" s="3"/>
      <c r="N27" s="3"/>
      <c r="O27" s="3">
        <v>118496.33</v>
      </c>
      <c r="P27" s="3">
        <v>105109</v>
      </c>
      <c r="Q27" s="3">
        <v>101987</v>
      </c>
      <c r="R27" s="3">
        <v>106014.33</v>
      </c>
      <c r="S27" s="3">
        <v>103304.67</v>
      </c>
      <c r="T27" s="3">
        <v>105961.33</v>
      </c>
      <c r="W27" s="10"/>
      <c r="X27" s="10"/>
      <c r="Y27" s="10"/>
      <c r="Z27" s="10"/>
      <c r="AA27" s="10"/>
      <c r="AB27" s="10"/>
      <c r="AC27" s="10"/>
      <c r="AD27" s="10"/>
    </row>
    <row r="28" spans="1:41">
      <c r="A28" s="2">
        <v>300</v>
      </c>
      <c r="B28" s="4"/>
      <c r="C28" s="4"/>
      <c r="D28" s="4"/>
      <c r="E28" s="3">
        <v>113809</v>
      </c>
      <c r="F28" s="3">
        <v>109860.6</v>
      </c>
      <c r="G28" s="3"/>
      <c r="H28" s="3">
        <v>121226</v>
      </c>
      <c r="I28" s="3">
        <v>124192.3</v>
      </c>
      <c r="L28" s="3">
        <v>300</v>
      </c>
      <c r="M28" s="3"/>
      <c r="N28" s="3"/>
      <c r="O28" s="3"/>
      <c r="P28" s="3">
        <v>120813.33</v>
      </c>
      <c r="Q28" s="3">
        <v>111168</v>
      </c>
      <c r="R28" s="3">
        <v>108840.67</v>
      </c>
      <c r="S28" s="3">
        <v>109733.67</v>
      </c>
      <c r="T28" s="3">
        <v>108550.33</v>
      </c>
      <c r="W28" s="10"/>
      <c r="X28" s="10"/>
      <c r="Y28" s="10"/>
      <c r="Z28" s="10"/>
      <c r="AA28" s="10"/>
      <c r="AB28" s="10"/>
      <c r="AC28" s="10"/>
      <c r="AD28" s="10"/>
    </row>
    <row r="29" spans="1:41">
      <c r="A29" s="2">
        <v>350</v>
      </c>
      <c r="B29" s="4"/>
      <c r="C29" s="4"/>
      <c r="D29" s="4"/>
      <c r="E29" s="4"/>
      <c r="F29" s="3">
        <v>115734</v>
      </c>
      <c r="G29" s="3"/>
      <c r="H29" s="3">
        <v>125770</v>
      </c>
      <c r="I29" s="3">
        <v>126900.6</v>
      </c>
      <c r="L29" s="3">
        <v>350</v>
      </c>
      <c r="M29" s="3"/>
      <c r="N29" s="3"/>
      <c r="O29" s="3"/>
      <c r="P29" s="3"/>
      <c r="Q29" s="3">
        <v>135385.67000000001</v>
      </c>
      <c r="R29" s="3">
        <v>123382.67</v>
      </c>
      <c r="S29" s="3">
        <v>115746</v>
      </c>
      <c r="T29" s="3">
        <v>119313.33</v>
      </c>
      <c r="W29" s="10"/>
      <c r="X29" s="10"/>
      <c r="Y29" s="10"/>
      <c r="Z29" s="10"/>
      <c r="AA29" s="10"/>
      <c r="AB29" s="10"/>
      <c r="AC29" s="10"/>
      <c r="AD29" s="10"/>
    </row>
    <row r="30" spans="1:41">
      <c r="A30" s="2">
        <v>400</v>
      </c>
      <c r="B30" s="5"/>
      <c r="C30" s="5"/>
      <c r="D30" s="5"/>
      <c r="E30" s="4"/>
      <c r="F30" s="4"/>
      <c r="G30" s="4"/>
      <c r="H30" s="4"/>
      <c r="I30" s="3">
        <v>130972</v>
      </c>
      <c r="L30" s="3">
        <v>400</v>
      </c>
      <c r="M30" s="3"/>
      <c r="N30" s="3"/>
      <c r="O30" s="3"/>
      <c r="P30" s="3"/>
      <c r="Q30" s="3"/>
      <c r="R30" s="3"/>
      <c r="S30" s="3">
        <v>129616.67</v>
      </c>
      <c r="T30" s="3">
        <v>127963.33</v>
      </c>
      <c r="W30" s="10"/>
      <c r="X30" s="10"/>
      <c r="Y30" s="10"/>
      <c r="Z30" s="10"/>
      <c r="AA30" s="10"/>
      <c r="AB30" s="10"/>
      <c r="AC30" s="10"/>
      <c r="AD30" s="10"/>
    </row>
    <row r="31" spans="1:41">
      <c r="A31" s="2">
        <v>450</v>
      </c>
      <c r="B31" s="5"/>
      <c r="C31" s="5"/>
      <c r="D31" s="5"/>
      <c r="E31" s="4"/>
      <c r="F31" s="4"/>
      <c r="G31" s="4"/>
      <c r="H31" s="4"/>
      <c r="I31" s="3"/>
      <c r="L31" s="3">
        <v>450</v>
      </c>
      <c r="M31" s="3"/>
      <c r="N31" s="3"/>
      <c r="O31" s="3"/>
      <c r="P31" s="3"/>
      <c r="Q31" s="3"/>
      <c r="R31" s="3"/>
      <c r="S31" s="3"/>
      <c r="T31" s="3"/>
      <c r="W31" s="10"/>
      <c r="X31" s="10"/>
      <c r="Y31" s="10"/>
      <c r="Z31" s="10"/>
      <c r="AA31" s="10"/>
      <c r="AB31" s="10"/>
      <c r="AC31" s="10"/>
      <c r="AD31" s="10"/>
    </row>
    <row r="32" spans="1:41">
      <c r="A32" s="2">
        <v>500</v>
      </c>
      <c r="B32" s="5"/>
      <c r="C32" s="5"/>
      <c r="D32" s="5"/>
      <c r="E32" s="4"/>
      <c r="F32" s="4"/>
      <c r="G32" s="4"/>
      <c r="H32" s="4"/>
      <c r="I32" s="4"/>
      <c r="L32" s="3">
        <v>500</v>
      </c>
      <c r="M32" s="3"/>
      <c r="N32" s="3"/>
      <c r="O32" s="3"/>
      <c r="P32" s="3"/>
      <c r="Q32" s="3"/>
      <c r="R32" s="3"/>
      <c r="S32" s="3"/>
      <c r="T32" s="3"/>
      <c r="W32" s="10"/>
      <c r="X32" s="10"/>
      <c r="Y32" s="10"/>
      <c r="Z32" s="10"/>
      <c r="AA32" s="10"/>
      <c r="AB32" s="10"/>
      <c r="AC32" s="10"/>
      <c r="AD32" s="10"/>
    </row>
    <row r="33" spans="1:30">
      <c r="W33" s="11"/>
      <c r="X33" s="11"/>
      <c r="Y33" s="11"/>
      <c r="Z33" s="11"/>
      <c r="AA33" s="11"/>
      <c r="AB33" s="11"/>
      <c r="AC33" s="11"/>
      <c r="AD33" s="11"/>
    </row>
    <row r="34" spans="1:30">
      <c r="W34" s="11"/>
      <c r="X34" s="11"/>
      <c r="Y34" s="11"/>
      <c r="Z34" s="11"/>
      <c r="AA34" s="11"/>
      <c r="AB34" s="11"/>
      <c r="AC34" s="11"/>
      <c r="AD34" s="11"/>
    </row>
    <row r="35" spans="1:30">
      <c r="W35" s="11"/>
      <c r="X35" s="11"/>
      <c r="Y35" s="11"/>
      <c r="Z35" s="11"/>
      <c r="AA35" s="11"/>
      <c r="AB35" s="11"/>
      <c r="AC35" s="11"/>
      <c r="AD35" s="11"/>
    </row>
    <row r="36" spans="1:30">
      <c r="A36" s="12" t="s">
        <v>8</v>
      </c>
      <c r="B36" s="12"/>
      <c r="C36" s="12"/>
      <c r="D36" s="12"/>
      <c r="E36" s="12"/>
      <c r="F36" s="12"/>
      <c r="G36" s="12"/>
      <c r="H36" s="12"/>
      <c r="I36" s="12"/>
      <c r="W36" s="11"/>
      <c r="X36" s="11"/>
      <c r="Y36" s="11"/>
      <c r="Z36" s="11"/>
      <c r="AA36" s="11"/>
      <c r="AB36" s="11"/>
      <c r="AC36" s="11"/>
      <c r="AD36" s="11"/>
    </row>
    <row r="37" spans="1:30">
      <c r="A37" s="13"/>
      <c r="B37" s="14">
        <v>2</v>
      </c>
      <c r="C37" s="14">
        <v>3</v>
      </c>
      <c r="D37" s="14">
        <v>4</v>
      </c>
      <c r="E37" s="14">
        <v>5</v>
      </c>
      <c r="F37" s="14">
        <v>6</v>
      </c>
      <c r="G37" s="14">
        <v>7</v>
      </c>
      <c r="H37" s="14">
        <v>8</v>
      </c>
      <c r="I37" s="14">
        <v>9</v>
      </c>
      <c r="W37" s="11"/>
      <c r="X37" s="11"/>
      <c r="Y37" s="11"/>
      <c r="Z37" s="11"/>
      <c r="AA37" s="11"/>
      <c r="AB37" s="11"/>
      <c r="AC37" s="11"/>
      <c r="AD37" s="11"/>
    </row>
    <row r="38" spans="1:30">
      <c r="A38" s="14">
        <v>150</v>
      </c>
      <c r="B38" s="17">
        <v>78935</v>
      </c>
      <c r="C38" s="18"/>
      <c r="D38" s="18"/>
      <c r="E38" s="18"/>
      <c r="F38" s="18"/>
      <c r="G38" s="18"/>
      <c r="H38" s="18"/>
      <c r="I38" s="18"/>
      <c r="K38" s="11"/>
      <c r="W38" s="11"/>
      <c r="X38" s="11"/>
      <c r="Y38" s="11"/>
      <c r="Z38" s="11"/>
      <c r="AA38" s="11"/>
      <c r="AB38" s="11"/>
      <c r="AC38" s="11"/>
      <c r="AD38" s="11"/>
    </row>
    <row r="39" spans="1:30">
      <c r="A39" s="14">
        <v>200</v>
      </c>
      <c r="B39" s="17">
        <v>86867</v>
      </c>
      <c r="C39" s="18"/>
      <c r="D39" s="18"/>
      <c r="E39" s="18"/>
      <c r="F39" s="18"/>
      <c r="G39" s="18"/>
      <c r="H39" s="18"/>
      <c r="I39" s="18"/>
      <c r="W39" s="11"/>
      <c r="X39" s="11"/>
      <c r="Y39" s="11"/>
      <c r="Z39" s="11"/>
      <c r="AA39" s="11"/>
      <c r="AB39" s="11"/>
      <c r="AC39" s="11"/>
      <c r="AD39" s="11"/>
    </row>
    <row r="40" spans="1:30">
      <c r="A40" s="14">
        <v>250</v>
      </c>
      <c r="B40" s="19"/>
      <c r="C40" s="18"/>
      <c r="D40" s="18"/>
      <c r="E40" s="18"/>
      <c r="F40" s="18"/>
      <c r="G40" s="18"/>
      <c r="H40" s="18"/>
      <c r="I40" s="18"/>
      <c r="W40" s="11"/>
      <c r="X40" s="11"/>
      <c r="Y40" s="11"/>
      <c r="Z40" s="11"/>
      <c r="AA40" s="11"/>
      <c r="AB40" s="11"/>
      <c r="AC40" s="11"/>
      <c r="AD40" s="11"/>
    </row>
    <row r="41" spans="1:30">
      <c r="A41" s="14">
        <v>300</v>
      </c>
      <c r="B41" s="19"/>
      <c r="C41" s="19"/>
      <c r="D41" s="19"/>
      <c r="E41" s="18"/>
      <c r="F41" s="18"/>
      <c r="G41" s="18"/>
      <c r="H41" s="18"/>
      <c r="I41" s="18"/>
      <c r="W41" s="11"/>
      <c r="X41" s="11"/>
      <c r="Y41" s="11"/>
      <c r="Z41" s="11"/>
      <c r="AA41" s="11"/>
      <c r="AB41" s="11"/>
      <c r="AC41" s="11"/>
      <c r="AD41" s="11"/>
    </row>
    <row r="42" spans="1:30">
      <c r="A42" s="14">
        <v>350</v>
      </c>
      <c r="B42" s="19"/>
      <c r="C42" s="19"/>
      <c r="D42" s="19"/>
      <c r="E42" s="19"/>
      <c r="F42" s="18"/>
      <c r="G42" s="18"/>
      <c r="H42" s="18"/>
      <c r="I42" s="18"/>
      <c r="W42" s="11"/>
      <c r="X42" s="11"/>
      <c r="Y42" s="11"/>
      <c r="Z42" s="11"/>
      <c r="AA42" s="11"/>
      <c r="AB42" s="11"/>
      <c r="AC42" s="11"/>
      <c r="AD42" s="11"/>
    </row>
    <row r="43" spans="1:30">
      <c r="A43" s="14">
        <v>400</v>
      </c>
      <c r="B43" s="19"/>
      <c r="C43" s="19"/>
      <c r="D43" s="19"/>
      <c r="E43" s="19"/>
      <c r="F43" s="19"/>
      <c r="G43" s="19"/>
      <c r="H43" s="19"/>
      <c r="I43" s="18"/>
      <c r="W43" s="11"/>
      <c r="X43" s="11"/>
      <c r="Y43" s="11"/>
      <c r="Z43" s="11"/>
      <c r="AA43" s="11"/>
      <c r="AB43" s="11"/>
      <c r="AC43" s="11"/>
      <c r="AD43" s="11"/>
    </row>
    <row r="44" spans="1:30">
      <c r="A44" s="14">
        <v>450</v>
      </c>
      <c r="B44" s="19"/>
      <c r="C44" s="19"/>
      <c r="D44" s="19"/>
      <c r="E44" s="19"/>
      <c r="F44" s="19"/>
      <c r="G44" s="19"/>
      <c r="H44" s="19"/>
      <c r="I44" s="18"/>
    </row>
    <row r="45" spans="1:30">
      <c r="A45" s="14">
        <v>500</v>
      </c>
      <c r="B45" s="19"/>
      <c r="C45" s="19"/>
      <c r="D45" s="19"/>
      <c r="E45" s="19"/>
      <c r="F45" s="19"/>
      <c r="G45" s="19"/>
      <c r="H45" s="19"/>
      <c r="I45" s="19"/>
    </row>
    <row r="46" spans="1:30">
      <c r="A46" s="12"/>
      <c r="B46" s="12"/>
      <c r="C46" s="12"/>
      <c r="D46" s="12"/>
      <c r="E46" s="12"/>
      <c r="F46" s="12"/>
      <c r="G46" s="12"/>
      <c r="H46" s="12"/>
      <c r="I46" s="12"/>
    </row>
    <row r="47" spans="1:30">
      <c r="A47" s="12" t="s">
        <v>9</v>
      </c>
      <c r="B47" s="12"/>
      <c r="C47" s="12"/>
      <c r="D47" s="12"/>
      <c r="E47" s="12"/>
      <c r="F47" s="12"/>
      <c r="G47" s="12"/>
      <c r="H47" s="12"/>
      <c r="I47" s="12"/>
    </row>
    <row r="48" spans="1:30">
      <c r="A48" s="13"/>
      <c r="B48" s="14">
        <v>2</v>
      </c>
      <c r="C48" s="14">
        <v>3</v>
      </c>
      <c r="D48" s="14">
        <v>4</v>
      </c>
      <c r="E48" s="14">
        <v>5</v>
      </c>
      <c r="F48" s="14">
        <v>6</v>
      </c>
      <c r="G48" s="14">
        <v>7</v>
      </c>
      <c r="H48" s="14">
        <v>8</v>
      </c>
      <c r="I48" s="14">
        <v>9</v>
      </c>
    </row>
    <row r="49" spans="1:9">
      <c r="A49" s="14">
        <v>150</v>
      </c>
      <c r="B49" s="17">
        <v>111283</v>
      </c>
      <c r="C49" s="18"/>
      <c r="D49" s="18"/>
      <c r="E49" s="18"/>
      <c r="F49" s="18"/>
      <c r="G49" s="18"/>
      <c r="H49" s="18"/>
      <c r="I49" s="18"/>
    </row>
    <row r="50" spans="1:9">
      <c r="A50" s="14">
        <v>200</v>
      </c>
      <c r="B50" s="17">
        <v>111918</v>
      </c>
      <c r="C50" s="18"/>
      <c r="D50" s="18"/>
      <c r="E50" s="18"/>
      <c r="F50" s="18"/>
      <c r="G50" s="18"/>
      <c r="H50" s="18"/>
      <c r="I50" s="18"/>
    </row>
    <row r="51" spans="1:9">
      <c r="A51" s="14">
        <v>250</v>
      </c>
      <c r="B51" s="19"/>
      <c r="C51" s="18"/>
      <c r="D51" s="18"/>
      <c r="E51" s="18"/>
      <c r="F51" s="18"/>
      <c r="G51" s="18"/>
      <c r="H51" s="18"/>
      <c r="I51" s="18"/>
    </row>
    <row r="52" spans="1:9">
      <c r="A52" s="14">
        <v>300</v>
      </c>
      <c r="B52" s="19"/>
      <c r="C52" s="19"/>
      <c r="D52" s="19"/>
      <c r="E52" s="18"/>
      <c r="F52" s="18"/>
      <c r="G52" s="18"/>
      <c r="H52" s="18"/>
      <c r="I52" s="18"/>
    </row>
    <row r="53" spans="1:9">
      <c r="A53" s="14">
        <v>350</v>
      </c>
      <c r="B53" s="19"/>
      <c r="C53" s="19"/>
      <c r="D53" s="19"/>
      <c r="E53" s="19"/>
      <c r="F53" s="18"/>
      <c r="G53" s="18"/>
      <c r="H53" s="18"/>
      <c r="I53" s="18"/>
    </row>
    <row r="54" spans="1:9">
      <c r="A54" s="14">
        <v>400</v>
      </c>
      <c r="B54" s="19"/>
      <c r="C54" s="19"/>
      <c r="D54" s="19"/>
      <c r="E54" s="19"/>
      <c r="F54" s="19"/>
      <c r="G54" s="19"/>
      <c r="H54" s="19"/>
      <c r="I54" s="18"/>
    </row>
    <row r="55" spans="1:9">
      <c r="A55" s="14">
        <v>450</v>
      </c>
      <c r="B55" s="19"/>
      <c r="C55" s="19"/>
      <c r="D55" s="19"/>
      <c r="E55" s="19"/>
      <c r="F55" s="19"/>
      <c r="G55" s="19"/>
      <c r="H55" s="19"/>
      <c r="I55" s="18"/>
    </row>
    <row r="56" spans="1:9">
      <c r="A56" s="14">
        <v>500</v>
      </c>
      <c r="B56" s="19"/>
      <c r="C56" s="19"/>
      <c r="D56" s="19"/>
      <c r="E56" s="19"/>
      <c r="F56" s="19"/>
      <c r="G56" s="19"/>
      <c r="H56" s="19"/>
      <c r="I56" s="19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tabSelected="1" workbookViewId="0">
      <selection activeCell="M14" sqref="M14:R21"/>
    </sheetView>
  </sheetViews>
  <sheetFormatPr defaultRowHeight="15"/>
  <cols>
    <col min="6" max="9" width="0" hidden="1" customWidth="1"/>
    <col min="19" max="20" width="0" hidden="1" customWidth="1"/>
    <col min="22" max="22" width="8.7109375" customWidth="1"/>
    <col min="23" max="24" width="9" customWidth="1"/>
    <col min="25" max="25" width="9.28515625" bestFit="1" customWidth="1"/>
    <col min="26" max="30" width="9" customWidth="1"/>
    <col min="32" max="32" width="0" hidden="1" customWidth="1"/>
    <col min="35" max="35" width="9" customWidth="1"/>
    <col min="37" max="37" width="9" customWidth="1"/>
    <col min="39" max="39" width="9" customWidth="1"/>
    <col min="41" max="41" width="9" customWidth="1"/>
  </cols>
  <sheetData>
    <row r="1" spans="1:41">
      <c r="A1" t="s">
        <v>0</v>
      </c>
      <c r="L1" s="20" t="s">
        <v>3</v>
      </c>
      <c r="M1" s="20"/>
      <c r="N1" s="20"/>
      <c r="O1" s="20"/>
      <c r="P1" s="20"/>
      <c r="Q1" s="20"/>
      <c r="R1" s="20"/>
      <c r="V1" s="20" t="s">
        <v>6</v>
      </c>
      <c r="W1" s="20"/>
      <c r="X1" s="20"/>
      <c r="Y1" s="20"/>
      <c r="Z1" s="20"/>
      <c r="AA1" s="20"/>
      <c r="AB1" s="20"/>
      <c r="AC1" s="20"/>
      <c r="AD1" s="20"/>
      <c r="AG1" s="12" t="s">
        <v>13</v>
      </c>
      <c r="AH1" s="12"/>
      <c r="AI1" s="12"/>
      <c r="AJ1" s="12"/>
      <c r="AK1" s="12"/>
      <c r="AL1" s="12"/>
      <c r="AM1" s="12"/>
      <c r="AN1" s="12"/>
      <c r="AO1" s="12"/>
    </row>
    <row r="2" spans="1:41">
      <c r="A2" s="1"/>
      <c r="B2" s="2">
        <v>2</v>
      </c>
      <c r="C2" s="2">
        <v>3</v>
      </c>
      <c r="D2" s="2">
        <v>4</v>
      </c>
      <c r="E2" s="2">
        <v>5</v>
      </c>
      <c r="F2" s="2">
        <v>6</v>
      </c>
      <c r="G2" s="2">
        <v>7</v>
      </c>
      <c r="H2" s="2">
        <v>8</v>
      </c>
      <c r="I2" s="2">
        <v>9</v>
      </c>
      <c r="L2" s="21"/>
      <c r="M2" s="22">
        <v>2</v>
      </c>
      <c r="N2" s="22">
        <v>3</v>
      </c>
      <c r="O2" s="22">
        <v>4</v>
      </c>
      <c r="P2" s="22">
        <v>5</v>
      </c>
      <c r="Q2" s="22">
        <v>6</v>
      </c>
      <c r="R2" s="22">
        <v>7</v>
      </c>
      <c r="S2" s="2">
        <v>8</v>
      </c>
      <c r="T2" s="2">
        <v>9</v>
      </c>
      <c r="V2" s="21"/>
      <c r="W2" s="22">
        <v>2</v>
      </c>
      <c r="X2" s="22">
        <v>3</v>
      </c>
      <c r="Y2" s="22">
        <v>4</v>
      </c>
      <c r="Z2" s="22">
        <v>5</v>
      </c>
      <c r="AA2" s="22">
        <v>6</v>
      </c>
      <c r="AB2" s="22">
        <v>7</v>
      </c>
      <c r="AC2" s="22">
        <v>8</v>
      </c>
      <c r="AD2" s="22">
        <v>9</v>
      </c>
      <c r="AG2" s="13"/>
      <c r="AH2" s="14">
        <v>2</v>
      </c>
      <c r="AI2" s="14">
        <v>3</v>
      </c>
      <c r="AJ2" s="14">
        <v>4</v>
      </c>
      <c r="AK2" s="14">
        <v>5</v>
      </c>
      <c r="AL2" s="14">
        <v>6</v>
      </c>
      <c r="AM2" s="14">
        <v>7</v>
      </c>
      <c r="AN2" s="14">
        <v>8</v>
      </c>
      <c r="AO2" s="14">
        <v>9</v>
      </c>
    </row>
    <row r="3" spans="1:41">
      <c r="A3" s="2">
        <v>150</v>
      </c>
      <c r="B3" s="6">
        <f>'GC from SEC, ST and TI'!B3/'GC from SEC, ST and TI'!B14</f>
        <v>0.76361072125077512</v>
      </c>
      <c r="C3" s="6">
        <f>'GC from SEC, ST and TI'!C3/'GC from SEC, ST and TI'!C14</f>
        <v>0.6958008234047266</v>
      </c>
      <c r="D3" s="6">
        <f>'GC from SEC, ST and TI'!D3/'GC from SEC, ST and TI'!D14</f>
        <v>0.64011768776880129</v>
      </c>
      <c r="E3" s="6">
        <f>'GC from SEC, ST and TI'!E3/'GC from SEC, ST and TI'!E14</f>
        <v>0.63498742643545325</v>
      </c>
      <c r="F3" s="6"/>
      <c r="G3" s="6"/>
      <c r="H3" s="6"/>
      <c r="I3" s="6"/>
      <c r="L3" s="22">
        <v>150</v>
      </c>
      <c r="M3" s="9">
        <f>'GC from SEC, ST and TI'!M3/'GC from SEC, ST and TI'!M14</f>
        <v>0.45815030822044223</v>
      </c>
      <c r="N3" s="9"/>
      <c r="O3" s="9">
        <f>'GC from SEC, ST and TI'!O3/'GC from SEC, ST and TI'!O14</f>
        <v>0.39036072876960887</v>
      </c>
      <c r="P3" s="9"/>
      <c r="Q3" s="9"/>
      <c r="R3" s="9">
        <f>'GC from SEC, ST and TI'!R3/'GC from SEC, ST and TI'!R14</f>
        <v>0.44630623860389684</v>
      </c>
      <c r="S3" s="6"/>
      <c r="T3" s="6"/>
      <c r="V3" s="22">
        <v>150</v>
      </c>
      <c r="W3" s="9">
        <f>'GC from SEC, ST and TI'!W3/'GC from SEC, ST and TI'!W14</f>
        <v>0.56057870226084783</v>
      </c>
      <c r="X3" s="9"/>
      <c r="Y3" s="9">
        <f>'GC from SEC, ST and TI'!Y3/'GC from SEC, ST and TI'!Y14</f>
        <v>0.42901134136445551</v>
      </c>
      <c r="Z3" s="8"/>
      <c r="AA3" s="8"/>
      <c r="AB3" s="9">
        <f>'GC from SEC, ST and TI'!AB3/'GC from SEC, ST and TI'!AB14</f>
        <v>0.47978282798475236</v>
      </c>
      <c r="AC3" s="8"/>
      <c r="AD3" s="8"/>
      <c r="AG3" s="14">
        <v>150</v>
      </c>
      <c r="AH3" s="15">
        <f>'GC from SEC, ST and TI'!AH3/'GC from SEC, ST and TI'!AH14</f>
        <v>1.3252032520325203</v>
      </c>
      <c r="AI3" s="15"/>
      <c r="AJ3" s="15">
        <f>'GC from SEC, ST and TI'!AJ3/'GC from SEC, ST and TI'!AJ14</f>
        <v>0.61206896551724133</v>
      </c>
      <c r="AK3" s="15"/>
      <c r="AL3" s="15">
        <f>'GC from SEC, ST and TI'!AL3/'GC from SEC, ST and TI'!AL14</f>
        <v>0.63934426229508201</v>
      </c>
      <c r="AM3" s="15"/>
      <c r="AN3" s="15">
        <f>'GC from SEC, ST and TI'!AN3/'GC from SEC, ST and TI'!AN14</f>
        <v>0.65116279069767447</v>
      </c>
      <c r="AO3" s="18"/>
    </row>
    <row r="4" spans="1:41">
      <c r="A4" s="2">
        <v>200</v>
      </c>
      <c r="B4" s="6"/>
      <c r="C4" s="6">
        <f>'GC from SEC, ST and TI'!C4/'GC from SEC, ST and TI'!C15</f>
        <v>0.71049536129296453</v>
      </c>
      <c r="D4" s="6">
        <f>'GC from SEC, ST and TI'!D4/'GC from SEC, ST and TI'!D15</f>
        <v>0.6508435365471047</v>
      </c>
      <c r="E4" s="6">
        <f>'GC from SEC, ST and TI'!E4/'GC from SEC, ST and TI'!E15</f>
        <v>0.65730838237986755</v>
      </c>
      <c r="F4" s="6"/>
      <c r="G4" s="6"/>
      <c r="H4" s="6"/>
      <c r="I4" s="6"/>
      <c r="L4" s="22">
        <v>200</v>
      </c>
      <c r="M4" s="9">
        <f>'GC from SEC, ST and TI'!M4/'GC from SEC, ST and TI'!M15</f>
        <v>0.52480443279616218</v>
      </c>
      <c r="N4" s="9"/>
      <c r="O4" s="9">
        <f>'GC from SEC, ST and TI'!O4/'GC from SEC, ST and TI'!O15</f>
        <v>0.47485969223686791</v>
      </c>
      <c r="P4" s="9"/>
      <c r="Q4" s="9"/>
      <c r="R4" s="9">
        <f>'GC from SEC, ST and TI'!R4/'GC from SEC, ST and TI'!R15</f>
        <v>0.45086695675105487</v>
      </c>
      <c r="S4" s="6"/>
      <c r="T4" s="6"/>
      <c r="V4" s="22">
        <v>200</v>
      </c>
      <c r="W4" s="9">
        <f>'GC from SEC, ST and TI'!W4/'GC from SEC, ST and TI'!W15</f>
        <v>0.63498375655300709</v>
      </c>
      <c r="X4" s="9"/>
      <c r="Y4" s="9">
        <f>'GC from SEC, ST and TI'!Y4/'GC from SEC, ST and TI'!Y15</f>
        <v>0.49309597377761205</v>
      </c>
      <c r="Z4" s="8"/>
      <c r="AA4" s="8"/>
      <c r="AB4" s="9">
        <f>'GC from SEC, ST and TI'!AB4/'GC from SEC, ST and TI'!AB15</f>
        <v>0.52706865255269308</v>
      </c>
      <c r="AC4" s="8"/>
      <c r="AD4" s="8"/>
      <c r="AG4" s="14">
        <v>200</v>
      </c>
      <c r="AH4" s="15">
        <f>'GC from SEC, ST and TI'!AH4/'GC from SEC, ST and TI'!AH15</f>
        <v>1.5986842105263157</v>
      </c>
      <c r="AI4" s="15"/>
      <c r="AJ4" s="15">
        <f>'GC from SEC, ST and TI'!AJ4/'GC from SEC, ST and TI'!AJ15</f>
        <v>0.64754098360655743</v>
      </c>
      <c r="AK4" s="15"/>
      <c r="AL4" s="15">
        <f>'GC from SEC, ST and TI'!AL4/'GC from SEC, ST and TI'!AL15</f>
        <v>0.62992125984251968</v>
      </c>
      <c r="AM4" s="15"/>
      <c r="AN4" s="15">
        <f>'GC from SEC, ST and TI'!AN4/'GC from SEC, ST and TI'!AN15</f>
        <v>0.64661654135338342</v>
      </c>
      <c r="AO4" s="18"/>
    </row>
    <row r="5" spans="1:41">
      <c r="A5" s="2">
        <v>250</v>
      </c>
      <c r="B5" s="6"/>
      <c r="C5" s="6">
        <f>'GC from SEC, ST and TI'!C5/'GC from SEC, ST and TI'!C16</f>
        <v>0.78334524837826847</v>
      </c>
      <c r="D5" s="6">
        <f>'GC from SEC, ST and TI'!D5/'GC from SEC, ST and TI'!D16</f>
        <v>0.65068311812441992</v>
      </c>
      <c r="E5" s="6">
        <f>'GC from SEC, ST and TI'!E5/'GC from SEC, ST and TI'!E16</f>
        <v>0.64656971182194334</v>
      </c>
      <c r="F5" s="6"/>
      <c r="G5" s="6"/>
      <c r="H5" s="6"/>
      <c r="I5" s="6"/>
      <c r="L5" s="22">
        <v>250</v>
      </c>
      <c r="M5" s="9">
        <f>'GC from SEC, ST and TI'!M5/'GC from SEC, ST and TI'!M16</f>
        <v>0.58224724940116113</v>
      </c>
      <c r="N5" s="9"/>
      <c r="O5" s="9">
        <f>'GC from SEC, ST and TI'!O5/'GC from SEC, ST and TI'!O16</f>
        <v>0.49285865565350911</v>
      </c>
      <c r="P5" s="9"/>
      <c r="Q5" s="9"/>
      <c r="R5" s="9">
        <f>'GC from SEC, ST and TI'!R5/'GC from SEC, ST and TI'!R16</f>
        <v>0.50749687491998485</v>
      </c>
      <c r="S5" s="6"/>
      <c r="T5" s="6"/>
      <c r="V5" s="22">
        <v>250</v>
      </c>
      <c r="W5" s="9">
        <f>'GC from SEC, ST and TI'!W5/'GC from SEC, ST and TI'!W16</f>
        <v>0.71893691254855141</v>
      </c>
      <c r="X5" s="9"/>
      <c r="Y5" s="9">
        <f>'GC from SEC, ST and TI'!Y5/'GC from SEC, ST and TI'!Y16</f>
        <v>0.53278249410105116</v>
      </c>
      <c r="Z5" s="8"/>
      <c r="AA5" s="8"/>
      <c r="AB5" s="9">
        <f>'GC from SEC, ST and TI'!AB5/'GC from SEC, ST and TI'!AB16</f>
        <v>0.55545834097358848</v>
      </c>
      <c r="AC5" s="8"/>
      <c r="AD5" s="8"/>
      <c r="AG5" s="14">
        <v>250</v>
      </c>
      <c r="AH5" s="15"/>
      <c r="AI5" s="15"/>
      <c r="AJ5" s="15">
        <f>'GC from SEC, ST and TI'!AJ5/'GC from SEC, ST and TI'!AJ16</f>
        <v>0.76923076923076927</v>
      </c>
      <c r="AK5" s="15"/>
      <c r="AL5" s="15">
        <f>'GC from SEC, ST and TI'!AL5/'GC from SEC, ST and TI'!AL16</f>
        <v>0.63157894736842102</v>
      </c>
      <c r="AM5" s="15"/>
      <c r="AN5" s="15">
        <f>'GC from SEC, ST and TI'!AN5/'GC from SEC, ST and TI'!AN16</f>
        <v>0.64748201438848918</v>
      </c>
      <c r="AO5" s="18"/>
    </row>
    <row r="6" spans="1:41">
      <c r="A6" s="2">
        <v>300</v>
      </c>
      <c r="B6" s="6"/>
      <c r="C6" s="6"/>
      <c r="D6" s="6"/>
      <c r="E6" s="6">
        <f>'GC from SEC, ST and TI'!E6/'GC from SEC, ST and TI'!E17</f>
        <v>0.64362838568711367</v>
      </c>
      <c r="F6" s="6"/>
      <c r="G6" s="6"/>
      <c r="H6" s="6"/>
      <c r="I6" s="6"/>
      <c r="L6" s="22">
        <v>300</v>
      </c>
      <c r="M6" s="9">
        <f>'GC from SEC, ST and TI'!M6/'GC from SEC, ST and TI'!M17</f>
        <v>0.61345870078054499</v>
      </c>
      <c r="N6" s="9"/>
      <c r="O6" s="9">
        <f>'GC from SEC, ST and TI'!O6/'GC from SEC, ST and TI'!O17</f>
        <v>0.51230080370281861</v>
      </c>
      <c r="P6" s="9"/>
      <c r="Q6" s="9"/>
      <c r="R6" s="9">
        <f>'GC from SEC, ST and TI'!R6/'GC from SEC, ST and TI'!R17</f>
        <v>0.48184921475808234</v>
      </c>
      <c r="S6" s="6"/>
      <c r="T6" s="6"/>
      <c r="V6" s="22">
        <v>300</v>
      </c>
      <c r="W6" s="9"/>
      <c r="X6" s="9"/>
      <c r="Y6" s="9">
        <f>'GC from SEC, ST and TI'!Y6/'GC from SEC, ST and TI'!Y17</f>
        <v>0.61925255667306234</v>
      </c>
      <c r="Z6" s="8"/>
      <c r="AA6" s="8"/>
      <c r="AB6" s="9">
        <f>'GC from SEC, ST and TI'!AB6/'GC from SEC, ST and TI'!AB17</f>
        <v>0.57072848749009897</v>
      </c>
      <c r="AC6" s="8"/>
      <c r="AD6" s="8"/>
      <c r="AG6" s="14">
        <v>300</v>
      </c>
      <c r="AH6" s="15"/>
      <c r="AI6" s="15"/>
      <c r="AJ6" s="15"/>
      <c r="AK6" s="15"/>
      <c r="AL6" s="15">
        <f>'GC from SEC, ST and TI'!AL6/'GC from SEC, ST and TI'!AL17</f>
        <v>0.64539007092198586</v>
      </c>
      <c r="AM6" s="15"/>
      <c r="AN6" s="15">
        <f>'GC from SEC, ST and TI'!AN6/'GC from SEC, ST and TI'!AN17</f>
        <v>0.63265306122448983</v>
      </c>
      <c r="AO6" s="18"/>
    </row>
    <row r="7" spans="1:41">
      <c r="A7" s="2">
        <v>350</v>
      </c>
      <c r="B7" s="6"/>
      <c r="C7" s="6"/>
      <c r="D7" s="6"/>
      <c r="E7" s="6"/>
      <c r="F7" s="6"/>
      <c r="G7" s="6"/>
      <c r="H7" s="6"/>
      <c r="I7" s="6"/>
      <c r="L7" s="22">
        <v>350</v>
      </c>
      <c r="M7" s="9">
        <f>'GC from SEC, ST and TI'!M7/'GC from SEC, ST and TI'!M18</f>
        <v>0.66900503290747193</v>
      </c>
      <c r="N7" s="9"/>
      <c r="O7" s="9">
        <f>'GC from SEC, ST and TI'!O7/'GC from SEC, ST and TI'!O18</f>
        <v>0.52189555309760827</v>
      </c>
      <c r="P7" s="9"/>
      <c r="Q7" s="9"/>
      <c r="R7" s="9">
        <f>'GC from SEC, ST and TI'!R7/'GC from SEC, ST and TI'!R18</f>
        <v>0.48984385183797424</v>
      </c>
      <c r="S7" s="6"/>
      <c r="T7" s="6"/>
      <c r="V7" s="22">
        <v>350</v>
      </c>
      <c r="W7" s="9"/>
      <c r="X7" s="9"/>
      <c r="Y7" s="9"/>
      <c r="Z7" s="8"/>
      <c r="AA7" s="8"/>
      <c r="AB7" s="9">
        <f>'GC from SEC, ST and TI'!AB7/'GC from SEC, ST and TI'!AB18</f>
        <v>0.54451888590084796</v>
      </c>
      <c r="AC7" s="8"/>
      <c r="AD7" s="8"/>
      <c r="AG7" s="14">
        <v>350</v>
      </c>
      <c r="AH7" s="15"/>
      <c r="AI7" s="15"/>
      <c r="AJ7" s="15"/>
      <c r="AK7" s="15"/>
      <c r="AL7" s="15">
        <f>'GC from SEC, ST and TI'!AL7/'GC from SEC, ST and TI'!AL18</f>
        <v>0.72</v>
      </c>
      <c r="AM7" s="15"/>
      <c r="AN7" s="15">
        <f>'GC from SEC, ST and TI'!AN7/'GC from SEC, ST and TI'!AN18</f>
        <v>0.61935483870967745</v>
      </c>
      <c r="AO7" s="18"/>
    </row>
    <row r="8" spans="1:41">
      <c r="A8" s="2">
        <v>400</v>
      </c>
      <c r="B8" s="6"/>
      <c r="C8" s="6"/>
      <c r="D8" s="6"/>
      <c r="E8" s="6"/>
      <c r="F8" s="6"/>
      <c r="G8" s="6"/>
      <c r="H8" s="6"/>
      <c r="I8" s="6"/>
      <c r="L8" s="22">
        <v>400</v>
      </c>
      <c r="M8" s="9"/>
      <c r="N8" s="9"/>
      <c r="O8" s="9">
        <f>'GC from SEC, ST and TI'!O8/'GC from SEC, ST and TI'!O19</f>
        <v>0.55637206358452729</v>
      </c>
      <c r="P8" s="9"/>
      <c r="Q8" s="9"/>
      <c r="R8" s="9">
        <f>'GC from SEC, ST and TI'!R8/'GC from SEC, ST and TI'!R19</f>
        <v>0.47937749849982408</v>
      </c>
      <c r="S8" s="6"/>
      <c r="T8" s="6"/>
      <c r="V8" s="22">
        <v>400</v>
      </c>
      <c r="W8" s="9"/>
      <c r="X8" s="9"/>
      <c r="Y8" s="9"/>
      <c r="Z8" s="8"/>
      <c r="AA8" s="8"/>
      <c r="AB8" s="9">
        <f>'GC from SEC, ST and TI'!AB8/'GC from SEC, ST and TI'!AB19</f>
        <v>0.52813749672044263</v>
      </c>
      <c r="AC8" s="8"/>
      <c r="AD8" s="8"/>
      <c r="AG8" s="14">
        <v>400</v>
      </c>
      <c r="AH8" s="15"/>
      <c r="AI8" s="15"/>
      <c r="AJ8" s="15"/>
      <c r="AK8" s="15"/>
      <c r="AL8" s="15">
        <f>'GC from SEC, ST and TI'!AL8/'GC from SEC, ST and TI'!AL19</f>
        <v>0.77245508982035926</v>
      </c>
      <c r="AM8" s="15"/>
      <c r="AN8" s="15">
        <f>'GC from SEC, ST and TI'!AN8/'GC from SEC, ST and TI'!AN19</f>
        <v>0.6402439024390244</v>
      </c>
      <c r="AO8" s="18"/>
    </row>
    <row r="9" spans="1:41">
      <c r="A9" s="2">
        <v>450</v>
      </c>
      <c r="B9" s="6"/>
      <c r="C9" s="6"/>
      <c r="D9" s="6"/>
      <c r="E9" s="6"/>
      <c r="F9" s="6"/>
      <c r="G9" s="6"/>
      <c r="H9" s="6"/>
      <c r="I9" s="6"/>
      <c r="L9" s="22">
        <v>450</v>
      </c>
      <c r="M9" s="9"/>
      <c r="N9" s="9"/>
      <c r="O9" s="9"/>
      <c r="P9" s="9"/>
      <c r="Q9" s="9"/>
      <c r="R9" s="9"/>
      <c r="S9" s="6"/>
      <c r="T9" s="6"/>
      <c r="V9" s="22">
        <v>450</v>
      </c>
      <c r="W9" s="9"/>
      <c r="X9" s="9"/>
      <c r="Y9" s="9"/>
      <c r="Z9" s="8"/>
      <c r="AA9" s="8"/>
      <c r="AB9" s="9">
        <f>'GC from SEC, ST and TI'!AB9/'GC from SEC, ST and TI'!AB20</f>
        <v>0.50360027787014705</v>
      </c>
      <c r="AC9" s="8"/>
      <c r="AD9" s="8"/>
      <c r="AG9" s="14">
        <v>450</v>
      </c>
      <c r="AH9" s="15"/>
      <c r="AI9" s="15"/>
      <c r="AJ9" s="15"/>
      <c r="AK9" s="15"/>
      <c r="AL9" s="15"/>
      <c r="AM9" s="15"/>
      <c r="AN9" s="15">
        <f>'GC from SEC, ST and TI'!AN9/'GC from SEC, ST and TI'!AN20</f>
        <v>0.68</v>
      </c>
      <c r="AO9" s="18"/>
    </row>
    <row r="10" spans="1:41">
      <c r="A10" s="2">
        <v>500</v>
      </c>
      <c r="B10" s="6"/>
      <c r="C10" s="6"/>
      <c r="D10" s="6"/>
      <c r="E10" s="6"/>
      <c r="F10" s="6"/>
      <c r="G10" s="6"/>
      <c r="H10" s="6"/>
      <c r="I10" s="6"/>
      <c r="L10" s="22">
        <v>500</v>
      </c>
      <c r="M10" s="9"/>
      <c r="N10" s="9"/>
      <c r="O10" s="9"/>
      <c r="P10" s="9"/>
      <c r="Q10" s="9"/>
      <c r="R10" s="9"/>
      <c r="S10" s="6"/>
      <c r="T10" s="6"/>
      <c r="V10" s="22">
        <v>500</v>
      </c>
      <c r="W10" s="9"/>
      <c r="X10" s="9"/>
      <c r="Y10" s="9"/>
      <c r="Z10" s="8"/>
      <c r="AA10" s="8"/>
      <c r="AB10" s="9">
        <f>'GC from SEC, ST and TI'!AB10/'GC from SEC, ST and TI'!AB21</f>
        <v>0.52424785455400069</v>
      </c>
      <c r="AC10" s="8"/>
      <c r="AD10" s="8"/>
      <c r="AG10" s="14">
        <v>500</v>
      </c>
      <c r="AH10" s="15"/>
      <c r="AI10" s="15"/>
      <c r="AJ10" s="15"/>
      <c r="AK10" s="15"/>
      <c r="AL10" s="15"/>
      <c r="AM10" s="15"/>
      <c r="AN10" s="15">
        <f>'GC from SEC, ST and TI'!AN10/'GC from SEC, ST and TI'!AN21</f>
        <v>0.70370370370370372</v>
      </c>
      <c r="AO10" s="18"/>
    </row>
    <row r="11" spans="1:41">
      <c r="B11" s="7">
        <f>MIN(B3:I10)</f>
        <v>0.63498742643545325</v>
      </c>
      <c r="C11" s="7">
        <f>MAX(B3:I10)</f>
        <v>0.78334524837826847</v>
      </c>
      <c r="L11" s="20"/>
      <c r="M11" s="23">
        <f>MIN(M3:T10)</f>
        <v>0.39036072876960887</v>
      </c>
      <c r="N11" s="23">
        <f>MAX(M3:T10)</f>
        <v>0.66900503290747193</v>
      </c>
      <c r="O11" s="20"/>
      <c r="P11" s="20"/>
      <c r="Q11" s="20"/>
      <c r="R11" s="20"/>
      <c r="V11" s="20"/>
      <c r="W11" s="20"/>
      <c r="X11" s="20"/>
      <c r="Y11" s="23">
        <f>MIN(W3:AB10)</f>
        <v>0.42901134136445551</v>
      </c>
      <c r="Z11" s="23">
        <f>MAX(W3:AB10)</f>
        <v>0.71893691254855141</v>
      </c>
      <c r="AA11" s="20"/>
      <c r="AB11" s="20"/>
      <c r="AC11" s="20"/>
      <c r="AD11" s="20"/>
      <c r="AG11" s="12"/>
      <c r="AH11" s="16">
        <f>MIN(AH3:AN10)</f>
        <v>0.61206896551724133</v>
      </c>
      <c r="AI11" s="16">
        <f>MAX(AH3:AO10)</f>
        <v>1.5986842105263157</v>
      </c>
      <c r="AJ11" s="12"/>
      <c r="AK11" s="12"/>
      <c r="AL11" s="12"/>
      <c r="AM11" s="12"/>
      <c r="AN11" s="12"/>
      <c r="AO11" s="12"/>
    </row>
    <row r="12" spans="1:41">
      <c r="A12" t="s">
        <v>2</v>
      </c>
      <c r="L12" t="s">
        <v>5</v>
      </c>
    </row>
    <row r="13" spans="1:41">
      <c r="A13" s="1"/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L13" s="1"/>
      <c r="M13" s="2">
        <v>2</v>
      </c>
      <c r="N13" s="2">
        <v>3</v>
      </c>
      <c r="O13" s="2">
        <v>4</v>
      </c>
      <c r="P13" s="2">
        <v>5</v>
      </c>
      <c r="Q13" s="2">
        <v>6</v>
      </c>
      <c r="R13" s="2">
        <v>7</v>
      </c>
      <c r="S13" s="2">
        <v>8</v>
      </c>
      <c r="T13" s="2">
        <v>9</v>
      </c>
    </row>
    <row r="14" spans="1:41">
      <c r="A14" s="2">
        <v>150</v>
      </c>
      <c r="B14" s="6">
        <f>'GC from SEC, ST and TI'!B25/'GC from SEC, ST and TI'!B14</f>
        <v>0</v>
      </c>
      <c r="C14" s="6">
        <f>'GC from SEC, ST and TI'!C25/'GC from SEC, ST and TI'!C14</f>
        <v>0.6116164991899945</v>
      </c>
      <c r="D14" s="6">
        <f>'GC from SEC, ST and TI'!D25/'GC from SEC, ST and TI'!D14</f>
        <v>0.53506827450082772</v>
      </c>
      <c r="E14" s="6">
        <f>'GC from SEC, ST and TI'!E25/'GC from SEC, ST and TI'!E14</f>
        <v>0.51291189616058919</v>
      </c>
      <c r="F14" s="6" t="e">
        <f>'GC from SEC, ST and TI'!F25/'GC from SEC, ST and TI'!F14</f>
        <v>#DIV/0!</v>
      </c>
      <c r="G14" s="6" t="e">
        <f>'GC from SEC, ST and TI'!G25/'GC from SEC, ST and TI'!G14</f>
        <v>#DIV/0!</v>
      </c>
      <c r="H14" s="6" t="e">
        <f>'GC from SEC, ST and TI'!H25/'GC from SEC, ST and TI'!H14</f>
        <v>#DIV/0!</v>
      </c>
      <c r="I14" s="6" t="e">
        <f>'GC from SEC, ST and TI'!I25/'GC from SEC, ST and TI'!I14</f>
        <v>#DIV/0!</v>
      </c>
      <c r="L14" s="2">
        <v>150</v>
      </c>
      <c r="M14" s="6">
        <f>'GC from SEC, ST and TI'!M25/'GC from SEC, ST and TI'!M14</f>
        <v>1.0707553246465615</v>
      </c>
      <c r="N14" s="6">
        <f>'GC from SEC, ST and TI'!N25/'GC from SEC, ST and TI'!N14</f>
        <v>0.70129985953490448</v>
      </c>
      <c r="O14" s="6">
        <f>'GC from SEC, ST and TI'!O25/'GC from SEC, ST and TI'!O14</f>
        <v>0.53115415603144189</v>
      </c>
      <c r="P14" s="6" t="e">
        <f>'GC from SEC, ST and TI'!P25/'GC from SEC, ST and TI'!P14</f>
        <v>#DIV/0!</v>
      </c>
      <c r="Q14" s="6" t="e">
        <f>'GC from SEC, ST and TI'!Q25/'GC from SEC, ST and TI'!Q14</f>
        <v>#DIV/0!</v>
      </c>
      <c r="R14" s="6">
        <f>'GC from SEC, ST and TI'!R25/'GC from SEC, ST and TI'!R14</f>
        <v>0.43774509671991613</v>
      </c>
      <c r="S14" s="6" t="e">
        <f>'GC from SEC, ST and TI'!S25/'GC from SEC, ST and TI'!S3</f>
        <v>#DIV/0!</v>
      </c>
      <c r="T14" s="6" t="e">
        <f>'GC from SEC, ST and TI'!T25/'GC from SEC, ST and TI'!T3</f>
        <v>#DIV/0!</v>
      </c>
    </row>
    <row r="15" spans="1:41">
      <c r="A15" s="2">
        <v>200</v>
      </c>
      <c r="B15" s="6" t="e">
        <f>'GC from SEC, ST and TI'!B26/'GC from SEC, ST and TI'!B15</f>
        <v>#DIV/0!</v>
      </c>
      <c r="C15" s="6">
        <f>'GC from SEC, ST and TI'!C26/'GC from SEC, ST and TI'!C15</f>
        <v>0.62094081287128888</v>
      </c>
      <c r="D15" s="6">
        <f>'GC from SEC, ST and TI'!D26/'GC from SEC, ST and TI'!D15</f>
        <v>0.56566113527575357</v>
      </c>
      <c r="E15" s="6">
        <f>'GC from SEC, ST and TI'!E26/'GC from SEC, ST and TI'!E15</f>
        <v>0.55845999307132754</v>
      </c>
      <c r="F15" s="6" t="e">
        <f>'GC from SEC, ST and TI'!F26/'GC from SEC, ST and TI'!F15</f>
        <v>#DIV/0!</v>
      </c>
      <c r="G15" s="6" t="e">
        <f>'GC from SEC, ST and TI'!G26/'GC from SEC, ST and TI'!G15</f>
        <v>#DIV/0!</v>
      </c>
      <c r="H15" s="6" t="e">
        <f>'GC from SEC, ST and TI'!H26/'GC from SEC, ST and TI'!H15</f>
        <v>#DIV/0!</v>
      </c>
      <c r="I15" s="6" t="e">
        <f>'GC from SEC, ST and TI'!I26/'GC from SEC, ST and TI'!I15</f>
        <v>#DIV/0!</v>
      </c>
      <c r="L15" s="2">
        <v>200</v>
      </c>
      <c r="M15" s="6">
        <f>'GC from SEC, ST and TI'!M26/'GC from SEC, ST and TI'!M15</f>
        <v>0</v>
      </c>
      <c r="N15" s="6">
        <f>'GC from SEC, ST and TI'!N26/'GC from SEC, ST and TI'!N15</f>
        <v>0.96424863499610003</v>
      </c>
      <c r="O15" s="6">
        <f>'GC from SEC, ST and TI'!O26/'GC from SEC, ST and TI'!O15</f>
        <v>0.63483877300945768</v>
      </c>
      <c r="P15" s="6" t="e">
        <f>'GC from SEC, ST and TI'!P26/'GC from SEC, ST and TI'!P15</f>
        <v>#DIV/0!</v>
      </c>
      <c r="Q15" s="6" t="e">
        <f>'GC from SEC, ST and TI'!Q26/'GC from SEC, ST and TI'!Q15</f>
        <v>#DIV/0!</v>
      </c>
      <c r="R15" s="6">
        <f>'GC from SEC, ST and TI'!R26/'GC from SEC, ST and TI'!R15</f>
        <v>0.52704707278481011</v>
      </c>
      <c r="S15" s="6" t="e">
        <f>'GC from SEC, ST and TI'!S26/'GC from SEC, ST and TI'!S4</f>
        <v>#DIV/0!</v>
      </c>
      <c r="T15" s="6" t="e">
        <f>'GC from SEC, ST and TI'!T26/'GC from SEC, ST and TI'!T4</f>
        <v>#DIV/0!</v>
      </c>
    </row>
    <row r="16" spans="1:41">
      <c r="A16" s="2">
        <v>250</v>
      </c>
      <c r="B16" s="6" t="e">
        <f>'GC from SEC, ST and TI'!B27/'GC from SEC, ST and TI'!B16</f>
        <v>#DIV/0!</v>
      </c>
      <c r="C16" s="6">
        <f>'GC from SEC, ST and TI'!C27/'GC from SEC, ST and TI'!C16</f>
        <v>0</v>
      </c>
      <c r="D16" s="6">
        <f>'GC from SEC, ST and TI'!D27/'GC from SEC, ST and TI'!D16</f>
        <v>0.57250481277645415</v>
      </c>
      <c r="E16" s="6">
        <f>'GC from SEC, ST and TI'!E27/'GC from SEC, ST and TI'!E16</f>
        <v>0.56093844444364016</v>
      </c>
      <c r="F16" s="6" t="e">
        <f>'GC from SEC, ST and TI'!F27/'GC from SEC, ST and TI'!F16</f>
        <v>#DIV/0!</v>
      </c>
      <c r="G16" s="6" t="e">
        <f>'GC from SEC, ST and TI'!G27/'GC from SEC, ST and TI'!G16</f>
        <v>#DIV/0!</v>
      </c>
      <c r="H16" s="6" t="e">
        <f>'GC from SEC, ST and TI'!H27/'GC from SEC, ST and TI'!H16</f>
        <v>#DIV/0!</v>
      </c>
      <c r="I16" s="6" t="e">
        <f>'GC from SEC, ST and TI'!I27/'GC from SEC, ST and TI'!I16</f>
        <v>#DIV/0!</v>
      </c>
      <c r="L16" s="2">
        <v>250</v>
      </c>
      <c r="M16" s="6">
        <f>'GC from SEC, ST and TI'!M27/'GC from SEC, ST and TI'!M16</f>
        <v>0</v>
      </c>
      <c r="N16" s="6">
        <f>'GC from SEC, ST and TI'!N27/'GC from SEC, ST and TI'!N16</f>
        <v>0</v>
      </c>
      <c r="O16" s="6">
        <f>'GC from SEC, ST and TI'!O27/'GC from SEC, ST and TI'!O16</f>
        <v>0.7842660762978847</v>
      </c>
      <c r="P16" s="6" t="e">
        <f>'GC from SEC, ST and TI'!P27/'GC from SEC, ST and TI'!P16</f>
        <v>#DIV/0!</v>
      </c>
      <c r="Q16" s="6" t="e">
        <f>'GC from SEC, ST and TI'!Q27/'GC from SEC, ST and TI'!Q16</f>
        <v>#DIV/0!</v>
      </c>
      <c r="R16" s="6">
        <f>'GC from SEC, ST and TI'!R27/'GC from SEC, ST and TI'!R16</f>
        <v>0.58125929032460755</v>
      </c>
      <c r="S16" s="6" t="e">
        <f>'GC from SEC, ST and TI'!S27/'GC from SEC, ST and TI'!S5</f>
        <v>#DIV/0!</v>
      </c>
      <c r="T16" s="6" t="e">
        <f>'GC from SEC, ST and TI'!T27/'GC from SEC, ST and TI'!T5</f>
        <v>#DIV/0!</v>
      </c>
    </row>
    <row r="17" spans="1:20">
      <c r="A17" s="2">
        <v>300</v>
      </c>
      <c r="B17" s="6" t="e">
        <f>'GC from SEC, ST and TI'!B28/'GC from SEC, ST and TI'!B17</f>
        <v>#DIV/0!</v>
      </c>
      <c r="C17" s="6" t="e">
        <f>'GC from SEC, ST and TI'!C28/'GC from SEC, ST and TI'!C17</f>
        <v>#DIV/0!</v>
      </c>
      <c r="D17" s="6" t="e">
        <f>'GC from SEC, ST and TI'!D28/'GC from SEC, ST and TI'!D17</f>
        <v>#DIV/0!</v>
      </c>
      <c r="E17" s="6">
        <f>'GC from SEC, ST and TI'!E28/'GC from SEC, ST and TI'!E17</f>
        <v>0.5696586975873511</v>
      </c>
      <c r="F17" s="6" t="e">
        <f>'GC from SEC, ST and TI'!F28/'GC from SEC, ST and TI'!F17</f>
        <v>#DIV/0!</v>
      </c>
      <c r="G17" s="6" t="e">
        <f>'GC from SEC, ST and TI'!G28/'GC from SEC, ST and TI'!G17</f>
        <v>#DIV/0!</v>
      </c>
      <c r="H17" s="6" t="e">
        <f>'GC from SEC, ST and TI'!H28/'GC from SEC, ST and TI'!H17</f>
        <v>#DIV/0!</v>
      </c>
      <c r="I17" s="6" t="e">
        <f>'GC from SEC, ST and TI'!I28/'GC from SEC, ST and TI'!I17</f>
        <v>#DIV/0!</v>
      </c>
      <c r="L17" s="2">
        <v>300</v>
      </c>
      <c r="M17" s="6">
        <f>'GC from SEC, ST and TI'!M28/'GC from SEC, ST and TI'!M17</f>
        <v>0</v>
      </c>
      <c r="N17" s="6">
        <f>'GC from SEC, ST and TI'!N28/'GC from SEC, ST and TI'!N17</f>
        <v>0</v>
      </c>
      <c r="O17" s="6">
        <f>'GC from SEC, ST and TI'!O28/'GC from SEC, ST and TI'!O17</f>
        <v>0</v>
      </c>
      <c r="P17" s="6" t="e">
        <f>'GC from SEC, ST and TI'!P28/'GC from SEC, ST and TI'!P17</f>
        <v>#DIV/0!</v>
      </c>
      <c r="Q17" s="6" t="e">
        <f>'GC from SEC, ST and TI'!Q28/'GC from SEC, ST and TI'!Q17</f>
        <v>#DIV/0!</v>
      </c>
      <c r="R17" s="6">
        <f>'GC from SEC, ST and TI'!R28/'GC from SEC, ST and TI'!R17</f>
        <v>0.53213368011443252</v>
      </c>
      <c r="S17" s="6" t="e">
        <f>'GC from SEC, ST and TI'!S28/'GC from SEC, ST and TI'!S6</f>
        <v>#DIV/0!</v>
      </c>
      <c r="T17" s="6" t="e">
        <f>'GC from SEC, ST and TI'!T28/'GC from SEC, ST and TI'!T6</f>
        <v>#DIV/0!</v>
      </c>
    </row>
    <row r="18" spans="1:20">
      <c r="A18" s="2">
        <v>350</v>
      </c>
      <c r="B18" s="6" t="e">
        <f>'GC from SEC, ST and TI'!B29/'GC from SEC, ST and TI'!B18</f>
        <v>#DIV/0!</v>
      </c>
      <c r="C18" s="6" t="e">
        <f>'GC from SEC, ST and TI'!C29/'GC from SEC, ST and TI'!C18</f>
        <v>#DIV/0!</v>
      </c>
      <c r="D18" s="6" t="e">
        <f>'GC from SEC, ST and TI'!D29/'GC from SEC, ST and TI'!D18</f>
        <v>#DIV/0!</v>
      </c>
      <c r="E18" s="6" t="e">
        <f>'GC from SEC, ST and TI'!E29/'GC from SEC, ST and TI'!E18</f>
        <v>#DIV/0!</v>
      </c>
      <c r="F18" s="6" t="e">
        <f>'GC from SEC, ST and TI'!F29/'GC from SEC, ST and TI'!F18</f>
        <v>#DIV/0!</v>
      </c>
      <c r="G18" s="6" t="e">
        <f>'GC from SEC, ST and TI'!G29/'GC from SEC, ST and TI'!G18</f>
        <v>#DIV/0!</v>
      </c>
      <c r="H18" s="6" t="e">
        <f>'GC from SEC, ST and TI'!H29/'GC from SEC, ST and TI'!H18</f>
        <v>#DIV/0!</v>
      </c>
      <c r="I18" s="6" t="e">
        <f>'GC from SEC, ST and TI'!I29/'GC from SEC, ST and TI'!I18</f>
        <v>#DIV/0!</v>
      </c>
      <c r="L18" s="2">
        <v>350</v>
      </c>
      <c r="M18" s="6">
        <f>'GC from SEC, ST and TI'!M29/'GC from SEC, ST and TI'!M18</f>
        <v>0</v>
      </c>
      <c r="N18" s="6">
        <f>'GC from SEC, ST and TI'!N29/'GC from SEC, ST and TI'!N18</f>
        <v>0</v>
      </c>
      <c r="O18" s="6">
        <f>'GC from SEC, ST and TI'!O29/'GC from SEC, ST and TI'!O18</f>
        <v>0</v>
      </c>
      <c r="P18" s="6" t="e">
        <f>'GC from SEC, ST and TI'!P29/'GC from SEC, ST and TI'!P18</f>
        <v>#DIV/0!</v>
      </c>
      <c r="Q18" s="6" t="e">
        <f>'GC from SEC, ST and TI'!Q29/'GC from SEC, ST and TI'!Q18</f>
        <v>#DIV/0!</v>
      </c>
      <c r="R18" s="6">
        <f>'GC from SEC, ST and TI'!R29/'GC from SEC, ST and TI'!R18</f>
        <v>0.60259470551568328</v>
      </c>
      <c r="S18" s="6" t="e">
        <f>'GC from SEC, ST and TI'!S29/'GC from SEC, ST and TI'!S7</f>
        <v>#DIV/0!</v>
      </c>
      <c r="T18" s="6" t="e">
        <f>'GC from SEC, ST and TI'!T29/'GC from SEC, ST and TI'!T7</f>
        <v>#DIV/0!</v>
      </c>
    </row>
    <row r="19" spans="1:20">
      <c r="A19" s="2">
        <v>400</v>
      </c>
      <c r="B19" s="6" t="e">
        <f>'GC from SEC, ST and TI'!B30/'GC from SEC, ST and TI'!B19</f>
        <v>#DIV/0!</v>
      </c>
      <c r="C19" s="6" t="e">
        <f>'GC from SEC, ST and TI'!C30/'GC from SEC, ST and TI'!C19</f>
        <v>#DIV/0!</v>
      </c>
      <c r="D19" s="6" t="e">
        <f>'GC from SEC, ST and TI'!D30/'GC from SEC, ST and TI'!D19</f>
        <v>#DIV/0!</v>
      </c>
      <c r="E19" s="6" t="e">
        <f>'GC from SEC, ST and TI'!E30/'GC from SEC, ST and TI'!E19</f>
        <v>#DIV/0!</v>
      </c>
      <c r="F19" s="6" t="e">
        <f>'GC from SEC, ST and TI'!F30/'GC from SEC, ST and TI'!F19</f>
        <v>#DIV/0!</v>
      </c>
      <c r="G19" s="6" t="e">
        <f>'GC from SEC, ST and TI'!G30/'GC from SEC, ST and TI'!G19</f>
        <v>#DIV/0!</v>
      </c>
      <c r="H19" s="6" t="e">
        <f>'GC from SEC, ST and TI'!H30/'GC from SEC, ST and TI'!H19</f>
        <v>#DIV/0!</v>
      </c>
      <c r="I19" s="6" t="e">
        <f>'GC from SEC, ST and TI'!I30/'GC from SEC, ST and TI'!I19</f>
        <v>#DIV/0!</v>
      </c>
      <c r="L19" s="2">
        <v>400</v>
      </c>
      <c r="M19" s="6" t="e">
        <f>'GC from SEC, ST and TI'!M30/'GC from SEC, ST and TI'!M19</f>
        <v>#DIV/0!</v>
      </c>
      <c r="N19" s="6">
        <f>'GC from SEC, ST and TI'!N30/'GC from SEC, ST and TI'!N19</f>
        <v>0</v>
      </c>
      <c r="O19" s="6">
        <f>'GC from SEC, ST and TI'!O30/'GC from SEC, ST and TI'!O19</f>
        <v>0</v>
      </c>
      <c r="P19" s="6" t="e">
        <f>'GC from SEC, ST and TI'!P30/'GC from SEC, ST and TI'!P19</f>
        <v>#DIV/0!</v>
      </c>
      <c r="Q19" s="6" t="e">
        <f>'GC from SEC, ST and TI'!Q30/'GC from SEC, ST and TI'!Q19</f>
        <v>#DIV/0!</v>
      </c>
      <c r="R19" s="6">
        <f>'GC from SEC, ST and TI'!R30/'GC from SEC, ST and TI'!R19</f>
        <v>0</v>
      </c>
      <c r="S19" s="6" t="e">
        <f>'GC from SEC, ST and TI'!S30/'GC from SEC, ST and TI'!S8</f>
        <v>#DIV/0!</v>
      </c>
      <c r="T19" s="6" t="e">
        <f>'GC from SEC, ST and TI'!T30/'GC from SEC, ST and TI'!T8</f>
        <v>#DIV/0!</v>
      </c>
    </row>
    <row r="20" spans="1:20">
      <c r="A20" s="2">
        <v>450</v>
      </c>
      <c r="B20" s="6" t="e">
        <f>'GC from SEC, ST and TI'!B31/'GC from SEC, ST and TI'!B20</f>
        <v>#DIV/0!</v>
      </c>
      <c r="C20" s="6" t="e">
        <f>'GC from SEC, ST and TI'!C31/'GC from SEC, ST and TI'!C20</f>
        <v>#DIV/0!</v>
      </c>
      <c r="D20" s="6" t="e">
        <f>'GC from SEC, ST and TI'!D31/'GC from SEC, ST and TI'!D20</f>
        <v>#DIV/0!</v>
      </c>
      <c r="E20" s="6" t="e">
        <f>'GC from SEC, ST and TI'!E31/'GC from SEC, ST and TI'!E20</f>
        <v>#DIV/0!</v>
      </c>
      <c r="F20" s="6" t="e">
        <f>'GC from SEC, ST and TI'!F31/'GC from SEC, ST and TI'!F20</f>
        <v>#DIV/0!</v>
      </c>
      <c r="G20" s="6" t="e">
        <f>'GC from SEC, ST and TI'!G31/'GC from SEC, ST and TI'!G20</f>
        <v>#DIV/0!</v>
      </c>
      <c r="H20" s="6" t="e">
        <f>'GC from SEC, ST and TI'!H31/'GC from SEC, ST and TI'!H20</f>
        <v>#DIV/0!</v>
      </c>
      <c r="I20" s="6" t="e">
        <f>'GC from SEC, ST and TI'!I31/'GC from SEC, ST and TI'!I20</f>
        <v>#DIV/0!</v>
      </c>
      <c r="L20" s="2">
        <v>450</v>
      </c>
      <c r="M20" s="6" t="e">
        <f>'GC from SEC, ST and TI'!M31/'GC from SEC, ST and TI'!M20</f>
        <v>#DIV/0!</v>
      </c>
      <c r="N20" s="6" t="e">
        <f>'GC from SEC, ST and TI'!N31/'GC from SEC, ST and TI'!N20</f>
        <v>#DIV/0!</v>
      </c>
      <c r="O20" s="6" t="e">
        <f>'GC from SEC, ST and TI'!O31/'GC from SEC, ST and TI'!O20</f>
        <v>#DIV/0!</v>
      </c>
      <c r="P20" s="6" t="e">
        <f>'GC from SEC, ST and TI'!P31/'GC from SEC, ST and TI'!P20</f>
        <v>#DIV/0!</v>
      </c>
      <c r="Q20" s="6" t="e">
        <f>'GC from SEC, ST and TI'!Q31/'GC from SEC, ST and TI'!Q20</f>
        <v>#DIV/0!</v>
      </c>
      <c r="R20" s="6" t="e">
        <f>'GC from SEC, ST and TI'!R31/'GC from SEC, ST and TI'!R20</f>
        <v>#DIV/0!</v>
      </c>
      <c r="S20" s="6" t="e">
        <f>'GC from SEC, ST and TI'!S31/'GC from SEC, ST and TI'!S9</f>
        <v>#DIV/0!</v>
      </c>
      <c r="T20" s="6" t="e">
        <f>'GC from SEC, ST and TI'!T31/'GC from SEC, ST and TI'!T9</f>
        <v>#DIV/0!</v>
      </c>
    </row>
    <row r="21" spans="1:20">
      <c r="A21" s="2">
        <v>500</v>
      </c>
      <c r="B21" s="6" t="e">
        <f>'GC from SEC, ST and TI'!B32/'GC from SEC, ST and TI'!B21</f>
        <v>#DIV/0!</v>
      </c>
      <c r="C21" s="6" t="e">
        <f>'GC from SEC, ST and TI'!C32/'GC from SEC, ST and TI'!C21</f>
        <v>#DIV/0!</v>
      </c>
      <c r="D21" s="6" t="e">
        <f>'GC from SEC, ST and TI'!D32/'GC from SEC, ST and TI'!D21</f>
        <v>#DIV/0!</v>
      </c>
      <c r="E21" s="6" t="e">
        <f>'GC from SEC, ST and TI'!E32/'GC from SEC, ST and TI'!E21</f>
        <v>#DIV/0!</v>
      </c>
      <c r="F21" s="6" t="e">
        <f>'GC from SEC, ST and TI'!F32/'GC from SEC, ST and TI'!F21</f>
        <v>#DIV/0!</v>
      </c>
      <c r="G21" s="6" t="e">
        <f>'GC from SEC, ST and TI'!G32/'GC from SEC, ST and TI'!G21</f>
        <v>#DIV/0!</v>
      </c>
      <c r="H21" s="6" t="e">
        <f>'GC from SEC, ST and TI'!H32/'GC from SEC, ST and TI'!H21</f>
        <v>#DIV/0!</v>
      </c>
      <c r="I21" s="6" t="e">
        <f>'GC from SEC, ST and TI'!I32/'GC from SEC, ST and TI'!I21</f>
        <v>#DIV/0!</v>
      </c>
      <c r="L21" s="2">
        <v>500</v>
      </c>
      <c r="M21" s="6" t="e">
        <f>'GC from SEC, ST and TI'!M32/'GC from SEC, ST and TI'!M21</f>
        <v>#DIV/0!</v>
      </c>
      <c r="N21" s="6" t="e">
        <f>'GC from SEC, ST and TI'!N32/'GC from SEC, ST and TI'!N21</f>
        <v>#DIV/0!</v>
      </c>
      <c r="O21" s="6" t="e">
        <f>'GC from SEC, ST and TI'!O32/'GC from SEC, ST and TI'!O21</f>
        <v>#DIV/0!</v>
      </c>
      <c r="P21" s="6" t="e">
        <f>'GC from SEC, ST and TI'!P32/'GC from SEC, ST and TI'!P21</f>
        <v>#DIV/0!</v>
      </c>
      <c r="Q21" s="6" t="e">
        <f>'GC from SEC, ST and TI'!Q32/'GC from SEC, ST and TI'!Q21</f>
        <v>#DIV/0!</v>
      </c>
      <c r="R21" s="6" t="e">
        <f>'GC from SEC, ST and TI'!R32/'GC from SEC, ST and TI'!R21</f>
        <v>#DIV/0!</v>
      </c>
      <c r="S21" s="6" t="e">
        <f>'GC from SEC, ST and TI'!S32/'GC from SEC, ST and TI'!S10</f>
        <v>#DIV/0!</v>
      </c>
      <c r="T21" s="6" t="e">
        <f>'GC from SEC, ST and TI'!T32/'GC from SEC, ST and TI'!T10</f>
        <v>#DIV/0!</v>
      </c>
    </row>
    <row r="24" spans="1:20">
      <c r="A24" s="12" t="s">
        <v>10</v>
      </c>
      <c r="B24" s="12"/>
      <c r="C24" s="12"/>
      <c r="D24" s="12"/>
      <c r="E24" s="12"/>
    </row>
    <row r="25" spans="1:20">
      <c r="A25" s="13"/>
      <c r="B25" s="14">
        <v>2</v>
      </c>
      <c r="C25" s="14">
        <v>3</v>
      </c>
      <c r="D25" s="14">
        <v>4</v>
      </c>
      <c r="E25" s="14">
        <v>5</v>
      </c>
    </row>
    <row r="26" spans="1:20">
      <c r="A26" s="14">
        <v>150</v>
      </c>
      <c r="B26" s="15">
        <f>'GC from SEC, ST and TI'!B38/'GC from SEC, ST and TI'!B49</f>
        <v>0.70931768554046892</v>
      </c>
      <c r="C26" s="15"/>
      <c r="D26" s="15"/>
      <c r="E26" s="15"/>
    </row>
    <row r="27" spans="1:20">
      <c r="A27" s="14">
        <v>200</v>
      </c>
      <c r="B27" s="15">
        <f>'GC from SEC, ST and TI'!B39/'GC from SEC, ST and TI'!B50</f>
        <v>0.77616647902928926</v>
      </c>
      <c r="C27" s="15"/>
      <c r="D27" s="15"/>
      <c r="E27" s="15"/>
    </row>
    <row r="28" spans="1:20">
      <c r="A28" s="14">
        <v>250</v>
      </c>
      <c r="B28" s="15"/>
      <c r="C28" s="15"/>
      <c r="D28" s="15"/>
      <c r="E28" s="15"/>
    </row>
    <row r="29" spans="1:20">
      <c r="A29" s="14">
        <v>300</v>
      </c>
      <c r="B29" s="15"/>
      <c r="C29" s="15"/>
      <c r="D29" s="15"/>
      <c r="E29" s="15"/>
    </row>
    <row r="30" spans="1:20">
      <c r="A30" s="14">
        <v>350</v>
      </c>
      <c r="B30" s="15"/>
      <c r="C30" s="15"/>
      <c r="D30" s="15"/>
      <c r="E30" s="15"/>
    </row>
    <row r="31" spans="1:20">
      <c r="A31" s="14">
        <v>400</v>
      </c>
      <c r="B31" s="15"/>
      <c r="C31" s="15"/>
      <c r="D31" s="15"/>
      <c r="E31" s="15"/>
    </row>
    <row r="32" spans="1:20">
      <c r="A32" s="14">
        <v>450</v>
      </c>
      <c r="B32" s="15"/>
      <c r="C32" s="15"/>
      <c r="D32" s="15"/>
      <c r="E32" s="15"/>
    </row>
    <row r="33" spans="1:5">
      <c r="A33" s="14">
        <v>500</v>
      </c>
      <c r="B33" s="15"/>
      <c r="C33" s="15"/>
      <c r="D33" s="15"/>
      <c r="E33" s="15"/>
    </row>
    <row r="34" spans="1:5">
      <c r="A34" s="12"/>
      <c r="B34" s="16">
        <f>MIN(B26:I33)</f>
        <v>0.70931768554046892</v>
      </c>
      <c r="C34" s="16">
        <f>MAX(B26:I33)</f>
        <v>0.77616647902928926</v>
      </c>
      <c r="D34" s="12"/>
      <c r="E34" s="1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GC from SEC, ST and TI</vt:lpstr>
      <vt:lpstr>Relatively vs HM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Rajan Joshi</cp:lastModifiedBy>
  <dcterms:created xsi:type="dcterms:W3CDTF">2011-11-02T02:06:20Z</dcterms:created>
  <dcterms:modified xsi:type="dcterms:W3CDTF">2011-11-17T05:50:39Z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2132955282</vt:i4>
  </property>
  <property fmtid="{D5CDD505-2E9C-101B-9397-08002B2CF9AE}" pid="3" name="_NewReviewCycle">
    <vt:lpwstr/>
  </property>
  <property fmtid="{D5CDD505-2E9C-101B-9397-08002B2CF9AE}" pid="4" name="_EmailSubject">
    <vt:lpwstr>CE10 h/w test results up-date</vt:lpwstr>
  </property>
  <property fmtid="{D5CDD505-2E9C-101B-9397-08002B2CF9AE}" pid="5" name="_AuthorEmail">
    <vt:lpwstr>rajanj@qualcomm.com</vt:lpwstr>
  </property>
  <property fmtid="{D5CDD505-2E9C-101B-9397-08002B2CF9AE}" pid="6" name="_AuthorEmailDisplayName">
    <vt:lpwstr>Joshi, Rajan</vt:lpwstr>
  </property>
</Properties>
</file>