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1840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63" i="1" l="1"/>
  <c r="I62" i="1"/>
  <c r="I60" i="1" l="1"/>
  <c r="H60" i="1"/>
  <c r="H59" i="1"/>
  <c r="I59" i="1" s="1"/>
  <c r="I58" i="1"/>
  <c r="H58" i="1"/>
  <c r="I57" i="1"/>
  <c r="H57" i="1"/>
  <c r="I56" i="1"/>
  <c r="H56" i="1"/>
  <c r="H55" i="1"/>
  <c r="I55" i="1" s="1"/>
  <c r="I54" i="1"/>
  <c r="H54" i="1"/>
  <c r="I53" i="1"/>
  <c r="H53" i="1"/>
  <c r="I48" i="1" l="1"/>
  <c r="I47" i="1"/>
  <c r="I46" i="1"/>
  <c r="I45" i="1"/>
  <c r="I44" i="1"/>
  <c r="I43" i="1"/>
  <c r="I42" i="1"/>
  <c r="I41" i="1"/>
  <c r="I37" i="1"/>
  <c r="I36" i="1"/>
  <c r="I35" i="1"/>
  <c r="I34" i="1"/>
  <c r="I33" i="1"/>
  <c r="I32" i="1"/>
  <c r="I31" i="1"/>
  <c r="I30" i="1"/>
  <c r="I26" i="1"/>
  <c r="I25" i="1"/>
  <c r="I24" i="1"/>
  <c r="I23" i="1"/>
  <c r="I22" i="1"/>
  <c r="I21" i="1"/>
  <c r="I20" i="1"/>
  <c r="I19" i="1"/>
  <c r="I15" i="1"/>
  <c r="I14" i="1"/>
  <c r="I13" i="1"/>
  <c r="I12" i="1"/>
  <c r="I11" i="1"/>
  <c r="I10" i="1"/>
  <c r="I9" i="1"/>
  <c r="I8" i="1"/>
  <c r="H48" i="1"/>
  <c r="H47" i="1"/>
  <c r="H46" i="1"/>
  <c r="H45" i="1"/>
  <c r="H44" i="1"/>
  <c r="H43" i="1"/>
  <c r="H42" i="1"/>
  <c r="H41" i="1"/>
  <c r="H37" i="1"/>
  <c r="H36" i="1"/>
  <c r="H35" i="1"/>
  <c r="H34" i="1"/>
  <c r="H33" i="1"/>
  <c r="H32" i="1"/>
  <c r="H31" i="1"/>
  <c r="H30" i="1"/>
  <c r="H26" i="1"/>
  <c r="H25" i="1"/>
  <c r="H24" i="1"/>
  <c r="H23" i="1"/>
  <c r="H22" i="1"/>
  <c r="H21" i="1"/>
  <c r="H20" i="1"/>
  <c r="H19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<sst xmlns="http://schemas.openxmlformats.org/spreadsheetml/2006/main" count="59" uniqueCount="21">
  <si>
    <t>coded</t>
  </si>
  <si>
    <t>bypass</t>
  </si>
  <si>
    <t>High Efficiency</t>
  </si>
  <si>
    <t>High throughput</t>
  </si>
  <si>
    <t>QP</t>
  </si>
  <si>
    <t>Ratio</t>
  </si>
  <si>
    <t>Summary: AI</t>
  </si>
  <si>
    <t>Summary: RA</t>
  </si>
  <si>
    <t>Summary: LB</t>
  </si>
  <si>
    <t>Summary: LP</t>
  </si>
  <si>
    <t>bin/pixel statistics</t>
  </si>
  <si>
    <t>AI_HE</t>
  </si>
  <si>
    <t>RA_HE</t>
  </si>
  <si>
    <t>LB_HE</t>
  </si>
  <si>
    <t>LP_HE</t>
  </si>
  <si>
    <t>LP_LC</t>
  </si>
  <si>
    <t>Total</t>
  </si>
  <si>
    <t>Saving</t>
  </si>
  <si>
    <t>Summary: Total ratio of coded bins vs anchor</t>
  </si>
  <si>
    <t>Low QP average:</t>
  </si>
  <si>
    <t>High QP 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</si>
</sst>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9" fontId="0" fillId="0" borderId="1" xfId="1" applyFont="1" applyBorder="1"/>
    <xf numFmtId="2" fontId="0" fillId="0" borderId="1" xfId="0" applyNumberFormat="1" applyBorder="1"/>
    <xf numFmtId="9" fontId="0" fillId="0" borderId="1" xfId="1" applyNumberFormat="1" applyFont="1" applyBorder="1"/>
    <xf numFmtId="0" fontId="0" fillId="0" borderId="1" xfId="0" applyFill="1" applyBorder="1"/>
    <xf numFmtId="9" fontId="0" fillId="0" borderId="1" xfId="0" applyNumberFormat="1" applyBorder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HEB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Sheet1!$D$8:$D$15</c:f>
              <c:numCache>
                <c:formatCode>0.00</c:formatCode>
                <c:ptCount val="8"/>
                <c:pt idx="0">
                  <c:v>4.5521900221812501</c:v>
                </c:pt>
                <c:pt idx="1">
                  <c:v>3.8261853976625</c:v>
                </c:pt>
                <c:pt idx="2">
                  <c:v>2.8938626254437496</c:v>
                </c:pt>
                <c:pt idx="3">
                  <c:v>1.9459429206999999</c:v>
                </c:pt>
                <c:pt idx="4">
                  <c:v>1.2100091337999999</c:v>
                </c:pt>
                <c:pt idx="5">
                  <c:v>0.73655524823125007</c:v>
                </c:pt>
                <c:pt idx="6">
                  <c:v>0.45258924894375002</c:v>
                </c:pt>
                <c:pt idx="7">
                  <c:v>0.26833173340624999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Sheet1!$F$8:$F$15</c:f>
              <c:numCache>
                <c:formatCode>0.00</c:formatCode>
                <c:ptCount val="8"/>
                <c:pt idx="0">
                  <c:v>0.18031637556249999</c:v>
                </c:pt>
                <c:pt idx="1">
                  <c:v>0.29839506127499998</c:v>
                </c:pt>
                <c:pt idx="2">
                  <c:v>0.30635180099375003</c:v>
                </c:pt>
                <c:pt idx="3">
                  <c:v>0.25530341628124997</c:v>
                </c:pt>
                <c:pt idx="4">
                  <c:v>0.20855776410000004</c:v>
                </c:pt>
                <c:pt idx="5">
                  <c:v>0.17119478949375</c:v>
                </c:pt>
                <c:pt idx="6">
                  <c:v>0.13544506779374998</c:v>
                </c:pt>
                <c:pt idx="7">
                  <c:v>0.10203379625624998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993472"/>
        <c:axId val="33995392"/>
      </c:barChart>
      <c:catAx>
        <c:axId val="3399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3995392"/>
        <c:crosses val="autoZero"/>
        <c:auto val="1"/>
        <c:lblAlgn val="ctr"/>
        <c:lblOffset val="100"/>
        <c:noMultiLvlLbl val="0"/>
      </c:catAx>
      <c:valAx>
        <c:axId val="3399539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3993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HEB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Sheet1!$D$19:$D$26</c:f>
              <c:numCache>
                <c:formatCode>0.00</c:formatCode>
                <c:ptCount val="8"/>
                <c:pt idx="0">
                  <c:v>3.0955667577249999</c:v>
                </c:pt>
                <c:pt idx="1">
                  <c:v>2.2356091042437498</c:v>
                </c:pt>
                <c:pt idx="2">
                  <c:v>1.3194431740062498</c:v>
                </c:pt>
                <c:pt idx="3">
                  <c:v>0.64726419556875003</c:v>
                </c:pt>
                <c:pt idx="4">
                  <c:v>0.28180057188125002</c:v>
                </c:pt>
                <c:pt idx="5">
                  <c:v>0.12332745949374999</c:v>
                </c:pt>
                <c:pt idx="6">
                  <c:v>5.5415204212500006E-2</c:v>
                </c:pt>
                <c:pt idx="7">
                  <c:v>2.6318843768749996E-2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Sheet1!$F$19:$F$26</c:f>
              <c:numCache>
                <c:formatCode>0.00</c:formatCode>
                <c:ptCount val="8"/>
                <c:pt idx="0">
                  <c:v>0.19515839256875001</c:v>
                </c:pt>
                <c:pt idx="1">
                  <c:v>0.23213588728124998</c:v>
                </c:pt>
                <c:pt idx="2">
                  <c:v>0.20029077499375</c:v>
                </c:pt>
                <c:pt idx="3">
                  <c:v>0.12065434480625001</c:v>
                </c:pt>
                <c:pt idx="4">
                  <c:v>7.0906800106249987E-2</c:v>
                </c:pt>
                <c:pt idx="5">
                  <c:v>4.2743532062499999E-2</c:v>
                </c:pt>
                <c:pt idx="6">
                  <c:v>1.4727900581250002E-2</c:v>
                </c:pt>
                <c:pt idx="7">
                  <c:v>1.4727900581250002E-2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62048"/>
        <c:axId val="34563968"/>
      </c:barChart>
      <c:catAx>
        <c:axId val="3456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563968"/>
        <c:crosses val="autoZero"/>
        <c:auto val="1"/>
        <c:lblAlgn val="ctr"/>
        <c:lblOffset val="100"/>
        <c:noMultiLvlLbl val="0"/>
      </c:catAx>
      <c:valAx>
        <c:axId val="345639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562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HEB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Sheet1!$D$30:$D$37</c:f>
              <c:numCache>
                <c:formatCode>0.00</c:formatCode>
                <c:ptCount val="8"/>
                <c:pt idx="0">
                  <c:v>2.9789508621437508</c:v>
                </c:pt>
                <c:pt idx="1">
                  <c:v>2.1925521984687499</c:v>
                </c:pt>
                <c:pt idx="2">
                  <c:v>1.3588861407749999</c:v>
                </c:pt>
                <c:pt idx="3">
                  <c:v>0.65923912413124985</c:v>
                </c:pt>
                <c:pt idx="4">
                  <c:v>0.26298465234999996</c:v>
                </c:pt>
                <c:pt idx="5">
                  <c:v>0.10050137919375</c:v>
                </c:pt>
                <c:pt idx="6">
                  <c:v>4.4465729593750003E-2</c:v>
                </c:pt>
                <c:pt idx="7">
                  <c:v>2.0984130024999999E-2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Sheet1!$F$30:$F$37</c:f>
              <c:numCache>
                <c:formatCode>0.00</c:formatCode>
                <c:ptCount val="8"/>
                <c:pt idx="0">
                  <c:v>0.19093938053750001</c:v>
                </c:pt>
                <c:pt idx="1">
                  <c:v>0.23203670323749992</c:v>
                </c:pt>
                <c:pt idx="2">
                  <c:v>0.19263503503749999</c:v>
                </c:pt>
                <c:pt idx="3">
                  <c:v>0.12486165616250001</c:v>
                </c:pt>
                <c:pt idx="4">
                  <c:v>7.4833496118750009E-2</c:v>
                </c:pt>
                <c:pt idx="5">
                  <c:v>4.2061775237500008E-2</c:v>
                </c:pt>
                <c:pt idx="6">
                  <c:v>2.3877288943750002E-2</c:v>
                </c:pt>
                <c:pt idx="7">
                  <c:v>1.34531876875E-2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77408"/>
        <c:axId val="34595968"/>
      </c:barChart>
      <c:catAx>
        <c:axId val="3457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595968"/>
        <c:crosses val="autoZero"/>
        <c:auto val="1"/>
        <c:lblAlgn val="ctr"/>
        <c:lblOffset val="100"/>
        <c:noMultiLvlLbl val="0"/>
      </c:catAx>
      <c:valAx>
        <c:axId val="345959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577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Low delay P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HEB</c:v>
          </c:tx>
          <c:spPr>
            <a:solidFill>
              <a:schemeClr val="accent2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Sheet1!$D$41:$D$48</c:f>
              <c:numCache>
                <c:formatCode>0.00</c:formatCode>
                <c:ptCount val="8"/>
                <c:pt idx="0">
                  <c:v>3.0714497603624999</c:v>
                </c:pt>
                <c:pt idx="1">
                  <c:v>2.2713802657187507</c:v>
                </c:pt>
                <c:pt idx="2">
                  <c:v>1.4414958470499999</c:v>
                </c:pt>
                <c:pt idx="3">
                  <c:v>0.71400764465</c:v>
                </c:pt>
                <c:pt idx="4">
                  <c:v>0.28901060976249998</c:v>
                </c:pt>
                <c:pt idx="5">
                  <c:v>0.10703408727500001</c:v>
                </c:pt>
                <c:pt idx="6">
                  <c:v>4.6116356212500008E-2</c:v>
                </c:pt>
                <c:pt idx="7">
                  <c:v>2.1395056281249998E-2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invertIfNegative val="0"/>
          <c:cat>
            <c:numRef>
              <c:f>Sheet1!$C$8:$C$15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Sheet1!$F$41:$F$48</c:f>
              <c:numCache>
                <c:formatCode>0.00</c:formatCode>
                <c:ptCount val="8"/>
                <c:pt idx="0">
                  <c:v>0.18887326761875001</c:v>
                </c:pt>
                <c:pt idx="1">
                  <c:v>0.22995139846875001</c:v>
                </c:pt>
                <c:pt idx="2">
                  <c:v>0.19843390399999999</c:v>
                </c:pt>
                <c:pt idx="3">
                  <c:v>0.13453881538749998</c:v>
                </c:pt>
                <c:pt idx="4">
                  <c:v>8.1345721581250002E-2</c:v>
                </c:pt>
                <c:pt idx="5">
                  <c:v>4.4447475825000006E-2</c:v>
                </c:pt>
                <c:pt idx="6">
                  <c:v>2.4729871093749998E-2</c:v>
                </c:pt>
                <c:pt idx="7">
                  <c:v>1.3795745474999999E-2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07008"/>
        <c:axId val="34521472"/>
      </c:barChart>
      <c:catAx>
        <c:axId val="3450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521472"/>
        <c:crosses val="autoZero"/>
        <c:auto val="1"/>
        <c:lblAlgn val="ctr"/>
        <c:lblOffset val="100"/>
        <c:noMultiLvlLbl val="0"/>
      </c:catAx>
      <c:valAx>
        <c:axId val="345214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507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5044</xdr:colOff>
      <xdr:row>4</xdr:row>
      <xdr:rowOff>279</xdr:rowOff>
    </xdr:from>
    <xdr:to>
      <xdr:col>22</xdr:col>
      <xdr:colOff>0</xdr:colOff>
      <xdr:row>30</xdr:row>
      <xdr:rowOff>13606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32</xdr:row>
      <xdr:rowOff>0</xdr:rowOff>
    </xdr:from>
    <xdr:to>
      <xdr:col>22</xdr:col>
      <xdr:colOff>13608</xdr:colOff>
      <xdr:row>58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612321</xdr:colOff>
      <xdr:row>4</xdr:row>
      <xdr:rowOff>0</xdr:rowOff>
    </xdr:from>
    <xdr:to>
      <xdr:col>35</xdr:col>
      <xdr:colOff>0</xdr:colOff>
      <xdr:row>30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0</xdr:colOff>
      <xdr:row>32</xdr:row>
      <xdr:rowOff>0</xdr:rowOff>
    </xdr:from>
    <xdr:to>
      <xdr:col>34</xdr:col>
      <xdr:colOff>607277</xdr:colOff>
      <xdr:row>58</xdr:row>
      <xdr:rowOff>13327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64"/>
  <sheetViews>
    <sheetView tabSelected="1" topLeftCell="K1" zoomScale="85" zoomScaleNormal="85" workbookViewId="0">
      <selection activeCell="L1" sqref="L1"/>
    </sheetView>
  </sheetViews>
  <sheetFormatPr defaultRowHeight="15" x14ac:dyDescent="0.25"/>
  <sheetData>
    <row r="3" spans="1:9" x14ac:dyDescent="0.25">
      <c r="D3" t="s">
        <v>10</v>
      </c>
    </row>
    <row r="6" spans="1:9" x14ac:dyDescent="0.25">
      <c r="A6" t="s">
        <v>6</v>
      </c>
      <c r="C6" s="1" t="s">
        <v>11</v>
      </c>
      <c r="D6" s="1" t="s">
        <v>2</v>
      </c>
      <c r="E6" s="1"/>
      <c r="F6" s="1" t="s">
        <v>3</v>
      </c>
      <c r="G6" s="1"/>
      <c r="H6" s="1" t="s">
        <v>5</v>
      </c>
      <c r="I6" s="1"/>
    </row>
    <row r="7" spans="1:9" x14ac:dyDescent="0.25">
      <c r="C7" s="1" t="s">
        <v>4</v>
      </c>
      <c r="D7" s="1" t="s">
        <v>0</v>
      </c>
      <c r="E7" s="1" t="s">
        <v>1</v>
      </c>
      <c r="F7" s="1" t="s">
        <v>0</v>
      </c>
      <c r="G7" s="1" t="s">
        <v>1</v>
      </c>
      <c r="H7" s="1" t="s">
        <v>0</v>
      </c>
      <c r="I7" s="1" t="s">
        <v>1</v>
      </c>
    </row>
    <row r="8" spans="1:9" x14ac:dyDescent="0.25">
      <c r="C8" s="1">
        <v>2</v>
      </c>
      <c r="D8" s="3">
        <v>4.5521900221812501</v>
      </c>
      <c r="E8" s="3">
        <v>3.9788982939500004</v>
      </c>
      <c r="F8" s="3">
        <v>0.18031637556249999</v>
      </c>
      <c r="G8" s="3">
        <v>7.0954004728499998</v>
      </c>
      <c r="H8" s="2">
        <f>F8/D8</f>
        <v>3.9610906988478196E-2</v>
      </c>
      <c r="I8" s="2">
        <f>G8/E8</f>
        <v>1.7832575624359908</v>
      </c>
    </row>
    <row r="9" spans="1:9" x14ac:dyDescent="0.25">
      <c r="C9" s="1">
        <v>7</v>
      </c>
      <c r="D9" s="3">
        <v>3.8261853976625</v>
      </c>
      <c r="E9" s="3">
        <v>2.5176246399249997</v>
      </c>
      <c r="F9" s="3">
        <v>0.29839506127499998</v>
      </c>
      <c r="G9" s="3">
        <v>5.2298881982125005</v>
      </c>
      <c r="H9" s="2">
        <f t="shared" ref="H9:I15" si="0">F9/D9</f>
        <v>7.7987611749628247E-2</v>
      </c>
      <c r="I9" s="2">
        <f t="shared" si="0"/>
        <v>2.0773105391788267</v>
      </c>
    </row>
    <row r="10" spans="1:9" x14ac:dyDescent="0.25">
      <c r="C10" s="1">
        <v>12</v>
      </c>
      <c r="D10" s="3">
        <v>2.8938626254437496</v>
      </c>
      <c r="E10" s="3">
        <v>1.529578866025</v>
      </c>
      <c r="F10" s="3">
        <v>0.30635180099375003</v>
      </c>
      <c r="G10" s="3">
        <v>3.5961285085375003</v>
      </c>
      <c r="H10" s="2">
        <f t="shared" si="0"/>
        <v>0.10586259288889829</v>
      </c>
      <c r="I10" s="2">
        <f t="shared" si="0"/>
        <v>2.3510579208530484</v>
      </c>
    </row>
    <row r="11" spans="1:9" x14ac:dyDescent="0.25">
      <c r="C11" s="1">
        <v>17</v>
      </c>
      <c r="D11" s="3">
        <v>1.9459429206999999</v>
      </c>
      <c r="E11" s="3">
        <v>0.85918617652500007</v>
      </c>
      <c r="F11" s="3">
        <v>0.25530341628124997</v>
      </c>
      <c r="G11" s="3">
        <v>2.2035588140124998</v>
      </c>
      <c r="H11" s="2">
        <f t="shared" si="0"/>
        <v>0.13119779288768221</v>
      </c>
      <c r="I11" s="2">
        <f t="shared" si="0"/>
        <v>2.5647046870852233</v>
      </c>
    </row>
    <row r="12" spans="1:9" x14ac:dyDescent="0.25">
      <c r="C12" s="1">
        <v>22</v>
      </c>
      <c r="D12" s="3">
        <v>1.2100091337999999</v>
      </c>
      <c r="E12" s="3">
        <v>0.44941485769374995</v>
      </c>
      <c r="F12" s="3">
        <v>0.20855776410000004</v>
      </c>
      <c r="G12" s="3">
        <v>1.2558645863187501</v>
      </c>
      <c r="H12" s="2">
        <f t="shared" si="0"/>
        <v>0.17236048743287599</v>
      </c>
      <c r="I12" s="2">
        <f t="shared" si="0"/>
        <v>2.7944438525317929</v>
      </c>
    </row>
    <row r="13" spans="1:9" x14ac:dyDescent="0.25">
      <c r="C13" s="1">
        <v>27</v>
      </c>
      <c r="D13" s="3">
        <v>0.73655524823125007</v>
      </c>
      <c r="E13" s="3">
        <v>0.22095951827499999</v>
      </c>
      <c r="F13" s="3">
        <v>0.17119478949375</v>
      </c>
      <c r="G13" s="3">
        <v>0.68264280967499991</v>
      </c>
      <c r="H13" s="2">
        <f t="shared" si="0"/>
        <v>0.23242627067671293</v>
      </c>
      <c r="I13" s="2">
        <f t="shared" si="0"/>
        <v>3.0894474019689069</v>
      </c>
    </row>
    <row r="14" spans="1:9" x14ac:dyDescent="0.25">
      <c r="C14" s="1">
        <v>32</v>
      </c>
      <c r="D14" s="3">
        <v>0.45258924894375002</v>
      </c>
      <c r="E14" s="3">
        <v>0.1066759977375</v>
      </c>
      <c r="F14" s="3">
        <v>0.13544506779374998</v>
      </c>
      <c r="G14" s="3">
        <v>0.36119381968124997</v>
      </c>
      <c r="H14" s="2">
        <f t="shared" si="0"/>
        <v>0.29926709065637519</v>
      </c>
      <c r="I14" s="2">
        <f t="shared" si="0"/>
        <v>3.3858958654415181</v>
      </c>
    </row>
    <row r="15" spans="1:9" x14ac:dyDescent="0.25">
      <c r="C15" s="1">
        <v>37</v>
      </c>
      <c r="D15" s="3">
        <v>0.26833173340624999</v>
      </c>
      <c r="E15" s="3">
        <v>4.8720914468750001E-2</v>
      </c>
      <c r="F15" s="3">
        <v>0.10203379625624998</v>
      </c>
      <c r="G15" s="3">
        <v>0.17585606250624999</v>
      </c>
      <c r="H15" s="2">
        <f t="shared" si="0"/>
        <v>0.38025243962395017</v>
      </c>
      <c r="I15" s="2">
        <f t="shared" si="0"/>
        <v>3.6094573433970649</v>
      </c>
    </row>
    <row r="17" spans="1:9" x14ac:dyDescent="0.25">
      <c r="A17" t="s">
        <v>7</v>
      </c>
      <c r="C17" s="1" t="s">
        <v>12</v>
      </c>
      <c r="D17" s="1" t="s">
        <v>2</v>
      </c>
      <c r="E17" s="1"/>
      <c r="F17" s="1" t="s">
        <v>3</v>
      </c>
      <c r="G17" s="1"/>
      <c r="H17" s="1" t="s">
        <v>5</v>
      </c>
      <c r="I17" s="1"/>
    </row>
    <row r="18" spans="1:9" x14ac:dyDescent="0.25">
      <c r="C18" s="1" t="s">
        <v>4</v>
      </c>
      <c r="D18" s="1" t="s">
        <v>0</v>
      </c>
      <c r="E18" s="1" t="s">
        <v>1</v>
      </c>
      <c r="F18" s="1" t="s">
        <v>0</v>
      </c>
      <c r="G18" s="1" t="s">
        <v>1</v>
      </c>
      <c r="H18" s="1" t="s">
        <v>0</v>
      </c>
      <c r="I18" s="1" t="s">
        <v>1</v>
      </c>
    </row>
    <row r="19" spans="1:9" x14ac:dyDescent="0.25">
      <c r="C19" s="1">
        <v>2</v>
      </c>
      <c r="D19" s="3">
        <v>3.0955667577249999</v>
      </c>
      <c r="E19" s="3">
        <v>1.7870326040812501</v>
      </c>
      <c r="F19" s="3">
        <v>0.19515839256875001</v>
      </c>
      <c r="G19" s="3">
        <v>4.2339213056999991</v>
      </c>
      <c r="H19" s="2">
        <f>F19/D19</f>
        <v>6.3044478715159807E-2</v>
      </c>
      <c r="I19" s="2">
        <f>G19/E19</f>
        <v>2.369246815100357</v>
      </c>
    </row>
    <row r="20" spans="1:9" x14ac:dyDescent="0.25">
      <c r="C20" s="1">
        <v>7</v>
      </c>
      <c r="D20" s="3">
        <v>2.2356091042437498</v>
      </c>
      <c r="E20" s="3">
        <v>0.98369589696875004</v>
      </c>
      <c r="F20" s="3">
        <v>0.23213588728124998</v>
      </c>
      <c r="G20" s="3">
        <v>2.64019776973125</v>
      </c>
      <c r="H20" s="2">
        <f t="shared" ref="H20:I26" si="1">F20/D20</f>
        <v>0.10383563335853192</v>
      </c>
      <c r="I20" s="2">
        <f t="shared" si="1"/>
        <v>2.6839572858512426</v>
      </c>
    </row>
    <row r="21" spans="1:9" x14ac:dyDescent="0.25">
      <c r="C21" s="1">
        <v>12</v>
      </c>
      <c r="D21" s="3">
        <v>1.3194431740062498</v>
      </c>
      <c r="E21" s="3">
        <v>0.47655033629999999</v>
      </c>
      <c r="F21" s="3">
        <v>0.20029077499375</v>
      </c>
      <c r="G21" s="3">
        <v>0.96772809141874994</v>
      </c>
      <c r="H21" s="2">
        <f t="shared" si="1"/>
        <v>0.15179947036718786</v>
      </c>
      <c r="I21" s="2">
        <f t="shared" si="1"/>
        <v>2.0306943835824756</v>
      </c>
    </row>
    <row r="22" spans="1:9" x14ac:dyDescent="0.25">
      <c r="C22" s="1">
        <v>17</v>
      </c>
      <c r="D22" s="3">
        <v>0.64726419556875003</v>
      </c>
      <c r="E22" s="3">
        <v>0.20308635061874999</v>
      </c>
      <c r="F22" s="3">
        <v>0.12065434480625001</v>
      </c>
      <c r="G22" s="3">
        <v>0.59204919034375003</v>
      </c>
      <c r="H22" s="2">
        <f t="shared" si="1"/>
        <v>0.1864066414182407</v>
      </c>
      <c r="I22" s="2">
        <f t="shared" si="1"/>
        <v>2.9152584038264213</v>
      </c>
    </row>
    <row r="23" spans="1:9" x14ac:dyDescent="0.25">
      <c r="C23" s="1">
        <v>22</v>
      </c>
      <c r="D23" s="3">
        <v>0.28180057188125002</v>
      </c>
      <c r="E23" s="3">
        <v>7.8479978625000002E-2</v>
      </c>
      <c r="F23" s="3">
        <v>7.0906800106249987E-2</v>
      </c>
      <c r="G23" s="3">
        <v>0.23884250242499996</v>
      </c>
      <c r="H23" s="2">
        <f t="shared" si="1"/>
        <v>0.25162049754863491</v>
      </c>
      <c r="I23" s="2">
        <f t="shared" si="1"/>
        <v>3.0433558546984116</v>
      </c>
    </row>
    <row r="24" spans="1:9" x14ac:dyDescent="0.25">
      <c r="C24" s="1">
        <v>27</v>
      </c>
      <c r="D24" s="3">
        <v>0.12332745949374999</v>
      </c>
      <c r="E24" s="3">
        <v>2.9197280587499996E-2</v>
      </c>
      <c r="F24" s="3">
        <v>4.2743532062499999E-2</v>
      </c>
      <c r="G24" s="3">
        <v>9.177355830000003E-2</v>
      </c>
      <c r="H24" s="2">
        <f t="shared" si="1"/>
        <v>0.34658568528013961</v>
      </c>
      <c r="I24" s="2">
        <f t="shared" si="1"/>
        <v>3.1432228088834524</v>
      </c>
    </row>
    <row r="25" spans="1:9" x14ac:dyDescent="0.25">
      <c r="C25" s="1">
        <v>32</v>
      </c>
      <c r="D25" s="3">
        <v>5.5415204212500006E-2</v>
      </c>
      <c r="E25" s="3">
        <v>1.1603574506249997E-2</v>
      </c>
      <c r="F25" s="3">
        <v>1.4727900581250002E-2</v>
      </c>
      <c r="G25" s="3">
        <v>1.358868250625E-2</v>
      </c>
      <c r="H25" s="2">
        <f t="shared" si="1"/>
        <v>0.2657736408364228</v>
      </c>
      <c r="I25" s="2">
        <f t="shared" si="1"/>
        <v>1.1710772830329801</v>
      </c>
    </row>
    <row r="26" spans="1:9" x14ac:dyDescent="0.25">
      <c r="C26" s="1">
        <v>37</v>
      </c>
      <c r="D26" s="3">
        <v>2.6318843768749996E-2</v>
      </c>
      <c r="E26" s="3">
        <v>4.9452560187500001E-3</v>
      </c>
      <c r="F26" s="3">
        <v>1.4727900581250002E-2</v>
      </c>
      <c r="G26" s="3">
        <v>1.358868250625E-2</v>
      </c>
      <c r="H26" s="2">
        <f t="shared" si="1"/>
        <v>0.55959527366233908</v>
      </c>
      <c r="I26" s="2">
        <f t="shared" si="1"/>
        <v>2.7478218427374315</v>
      </c>
    </row>
    <row r="28" spans="1:9" x14ac:dyDescent="0.25">
      <c r="A28" t="s">
        <v>8</v>
      </c>
      <c r="C28" s="1" t="s">
        <v>13</v>
      </c>
      <c r="D28" s="1" t="s">
        <v>2</v>
      </c>
      <c r="E28" s="1"/>
      <c r="F28" s="1" t="s">
        <v>3</v>
      </c>
      <c r="G28" s="1"/>
      <c r="H28" s="1" t="s">
        <v>5</v>
      </c>
      <c r="I28" s="1"/>
    </row>
    <row r="29" spans="1:9" x14ac:dyDescent="0.25">
      <c r="C29" s="1" t="s">
        <v>4</v>
      </c>
      <c r="D29" s="1" t="s">
        <v>0</v>
      </c>
      <c r="E29" s="1" t="s">
        <v>1</v>
      </c>
      <c r="F29" s="1" t="s">
        <v>0</v>
      </c>
      <c r="G29" s="1" t="s">
        <v>1</v>
      </c>
      <c r="H29" s="1" t="s">
        <v>0</v>
      </c>
      <c r="I29" s="1" t="s">
        <v>1</v>
      </c>
    </row>
    <row r="30" spans="1:9" x14ac:dyDescent="0.25">
      <c r="C30" s="1">
        <v>2</v>
      </c>
      <c r="D30" s="3">
        <v>2.9789508621437508</v>
      </c>
      <c r="E30" s="3">
        <v>1.6289755918125</v>
      </c>
      <c r="F30" s="3">
        <v>0.19093938053750001</v>
      </c>
      <c r="G30" s="3">
        <v>4.0021101423625005</v>
      </c>
      <c r="H30" s="2">
        <f>F30/D30</f>
        <v>6.4096183312031457E-2</v>
      </c>
      <c r="I30" s="2">
        <f>G30/E30</f>
        <v>2.4568263407246653</v>
      </c>
    </row>
    <row r="31" spans="1:9" x14ac:dyDescent="0.25">
      <c r="C31" s="1">
        <v>7</v>
      </c>
      <c r="D31" s="3">
        <v>2.1925521984687499</v>
      </c>
      <c r="E31" s="3">
        <v>0.88434947859375024</v>
      </c>
      <c r="F31" s="3">
        <v>0.23203670323749992</v>
      </c>
      <c r="G31" s="3">
        <v>2.5484279482250001</v>
      </c>
      <c r="H31" s="2">
        <f t="shared" ref="H31:I37" si="2">F31/D31</f>
        <v>0.1058295001594723</v>
      </c>
      <c r="I31" s="2">
        <f t="shared" si="2"/>
        <v>2.8816978015042052</v>
      </c>
    </row>
    <row r="32" spans="1:9" x14ac:dyDescent="0.25">
      <c r="C32" s="1">
        <v>12</v>
      </c>
      <c r="D32" s="3">
        <v>1.3588861407749999</v>
      </c>
      <c r="E32" s="3">
        <v>0.42568565834375</v>
      </c>
      <c r="F32" s="3">
        <v>0.19263503503749999</v>
      </c>
      <c r="G32" s="3">
        <v>1.33533740630625</v>
      </c>
      <c r="H32" s="2">
        <f t="shared" si="2"/>
        <v>0.14175951115936497</v>
      </c>
      <c r="I32" s="2">
        <f t="shared" si="2"/>
        <v>3.1369095484723548</v>
      </c>
    </row>
    <row r="33" spans="1:9" x14ac:dyDescent="0.25">
      <c r="C33" s="1">
        <v>17</v>
      </c>
      <c r="D33" s="3">
        <v>0.65923912413124985</v>
      </c>
      <c r="E33" s="3">
        <v>0.16918365021249998</v>
      </c>
      <c r="F33" s="3">
        <v>0.12486165616250001</v>
      </c>
      <c r="G33" s="3">
        <v>0.54017420661874993</v>
      </c>
      <c r="H33" s="2">
        <f t="shared" si="2"/>
        <v>0.18940267892480384</v>
      </c>
      <c r="I33" s="2">
        <f t="shared" si="2"/>
        <v>3.1928274744059144</v>
      </c>
    </row>
    <row r="34" spans="1:9" x14ac:dyDescent="0.25">
      <c r="C34" s="1">
        <v>22</v>
      </c>
      <c r="D34" s="3">
        <v>0.26298465234999996</v>
      </c>
      <c r="E34" s="3">
        <v>5.7425389606250002E-2</v>
      </c>
      <c r="F34" s="3">
        <v>7.4833496118750009E-2</v>
      </c>
      <c r="G34" s="3">
        <v>0.18405474954999998</v>
      </c>
      <c r="H34" s="2">
        <f t="shared" si="2"/>
        <v>0.28455461354891504</v>
      </c>
      <c r="I34" s="2">
        <f t="shared" si="2"/>
        <v>3.2051110286236182</v>
      </c>
    </row>
    <row r="35" spans="1:9" x14ac:dyDescent="0.25">
      <c r="C35" s="1">
        <v>27</v>
      </c>
      <c r="D35" s="3">
        <v>0.10050137919375</v>
      </c>
      <c r="E35" s="3">
        <v>1.9483679681250001E-2</v>
      </c>
      <c r="F35" s="3">
        <v>4.2061775237500008E-2</v>
      </c>
      <c r="G35" s="3">
        <v>6.1516300781250012E-2</v>
      </c>
      <c r="H35" s="2">
        <f t="shared" si="2"/>
        <v>0.41851938326549604</v>
      </c>
      <c r="I35" s="2">
        <f t="shared" si="2"/>
        <v>3.1573245807592416</v>
      </c>
    </row>
    <row r="36" spans="1:9" x14ac:dyDescent="0.25">
      <c r="C36" s="1">
        <v>32</v>
      </c>
      <c r="D36" s="3">
        <v>4.4465729593750003E-2</v>
      </c>
      <c r="E36" s="3">
        <v>7.7558240437499999E-3</v>
      </c>
      <c r="F36" s="3">
        <v>2.3877288943750002E-2</v>
      </c>
      <c r="G36" s="3">
        <v>2.3231074881250001E-2</v>
      </c>
      <c r="H36" s="2">
        <f t="shared" si="2"/>
        <v>0.53698183211877704</v>
      </c>
      <c r="I36" s="2">
        <f t="shared" si="2"/>
        <v>2.9953071073048223</v>
      </c>
    </row>
    <row r="37" spans="1:9" x14ac:dyDescent="0.25">
      <c r="C37" s="1">
        <v>37</v>
      </c>
      <c r="D37" s="3">
        <v>2.0984130024999999E-2</v>
      </c>
      <c r="E37" s="3">
        <v>3.3207637375000003E-3</v>
      </c>
      <c r="F37" s="3">
        <v>1.34531876875E-2</v>
      </c>
      <c r="G37" s="3">
        <v>9.1390574749999984E-3</v>
      </c>
      <c r="H37" s="2">
        <f t="shared" si="2"/>
        <v>0.64111248221737993</v>
      </c>
      <c r="I37" s="2">
        <f t="shared" si="2"/>
        <v>2.752095059277007</v>
      </c>
    </row>
    <row r="39" spans="1:9" x14ac:dyDescent="0.25">
      <c r="A39" t="s">
        <v>9</v>
      </c>
      <c r="C39" s="1" t="s">
        <v>14</v>
      </c>
      <c r="D39" s="1" t="s">
        <v>2</v>
      </c>
      <c r="E39" s="1"/>
      <c r="F39" s="1" t="s">
        <v>3</v>
      </c>
      <c r="G39" s="1"/>
      <c r="H39" s="1" t="s">
        <v>5</v>
      </c>
      <c r="I39" s="1"/>
    </row>
    <row r="40" spans="1:9" x14ac:dyDescent="0.25">
      <c r="C40" s="1" t="s">
        <v>4</v>
      </c>
      <c r="D40" s="1" t="s">
        <v>0</v>
      </c>
      <c r="E40" s="1" t="s">
        <v>1</v>
      </c>
      <c r="F40" s="1" t="s">
        <v>0</v>
      </c>
      <c r="G40" s="1" t="s">
        <v>1</v>
      </c>
      <c r="H40" s="1" t="s">
        <v>0</v>
      </c>
      <c r="I40" s="1" t="s">
        <v>1</v>
      </c>
    </row>
    <row r="41" spans="1:9" x14ac:dyDescent="0.25">
      <c r="C41" s="1">
        <v>2</v>
      </c>
      <c r="D41" s="3">
        <v>3.0714497603624999</v>
      </c>
      <c r="E41" s="3">
        <v>1.7361536592249998</v>
      </c>
      <c r="F41" s="3">
        <v>0.18887326761875001</v>
      </c>
      <c r="G41" s="3">
        <v>4.1423230539500002</v>
      </c>
      <c r="H41" s="2">
        <f>F41/D41</f>
        <v>6.1493197790889055E-2</v>
      </c>
      <c r="I41" s="2">
        <f>G41/E41</f>
        <v>2.3859196056408329</v>
      </c>
    </row>
    <row r="42" spans="1:9" x14ac:dyDescent="0.25">
      <c r="C42" s="1">
        <v>7</v>
      </c>
      <c r="D42" s="3">
        <v>2.2713802657187507</v>
      </c>
      <c r="E42" s="3">
        <v>0.94882079126250018</v>
      </c>
      <c r="F42" s="3">
        <v>0.22995139846875001</v>
      </c>
      <c r="G42" s="3">
        <v>2.6744309915812505</v>
      </c>
      <c r="H42" s="2">
        <f t="shared" ref="H42:I48" si="3">F42/D42</f>
        <v>0.10123861774240812</v>
      </c>
      <c r="I42" s="2">
        <f t="shared" si="3"/>
        <v>2.8186892785334674</v>
      </c>
    </row>
    <row r="43" spans="1:9" x14ac:dyDescent="0.25">
      <c r="C43" s="1">
        <v>12</v>
      </c>
      <c r="D43" s="3">
        <v>1.4414958470499999</v>
      </c>
      <c r="E43" s="3">
        <v>0.46603284091250013</v>
      </c>
      <c r="F43" s="3">
        <v>0.19843390399999999</v>
      </c>
      <c r="G43" s="3">
        <v>1.44096005176875</v>
      </c>
      <c r="H43" s="2">
        <f t="shared" si="3"/>
        <v>0.13765832513918932</v>
      </c>
      <c r="I43" s="2">
        <f t="shared" si="3"/>
        <v>3.0919710485366783</v>
      </c>
    </row>
    <row r="44" spans="1:9" x14ac:dyDescent="0.25">
      <c r="C44" s="1">
        <v>17</v>
      </c>
      <c r="D44" s="3">
        <v>0.71400764465</v>
      </c>
      <c r="E44" s="3">
        <v>0.18813904354375002</v>
      </c>
      <c r="F44" s="3">
        <v>0.13453881538749998</v>
      </c>
      <c r="G44" s="3">
        <v>0.59948294554375003</v>
      </c>
      <c r="H44" s="2">
        <f t="shared" si="3"/>
        <v>0.1884276959715882</v>
      </c>
      <c r="I44" s="2">
        <f t="shared" si="3"/>
        <v>3.1863824448769758</v>
      </c>
    </row>
    <row r="45" spans="1:9" x14ac:dyDescent="0.25">
      <c r="C45" s="1">
        <v>22</v>
      </c>
      <c r="D45" s="3">
        <v>0.28901060976249998</v>
      </c>
      <c r="E45" s="3">
        <v>6.3948252237500003E-2</v>
      </c>
      <c r="F45" s="3">
        <v>8.1345721581250002E-2</v>
      </c>
      <c r="G45" s="3">
        <v>0.20634063236875</v>
      </c>
      <c r="H45" s="2">
        <f t="shared" si="3"/>
        <v>0.28146275200103349</v>
      </c>
      <c r="I45" s="2">
        <f t="shared" si="3"/>
        <v>3.226681342320556</v>
      </c>
    </row>
    <row r="46" spans="1:9" x14ac:dyDescent="0.25">
      <c r="C46" s="1">
        <v>27</v>
      </c>
      <c r="D46" s="3">
        <v>0.10703408727500001</v>
      </c>
      <c r="E46" s="3">
        <v>2.0692588668749994E-2</v>
      </c>
      <c r="F46" s="3">
        <v>4.4447475825000006E-2</v>
      </c>
      <c r="G46" s="3">
        <v>6.5990147531250001E-2</v>
      </c>
      <c r="H46" s="2">
        <f t="shared" si="3"/>
        <v>0.4152646783524413</v>
      </c>
      <c r="I46" s="2">
        <f t="shared" si="3"/>
        <v>3.1890716327294761</v>
      </c>
    </row>
    <row r="47" spans="1:9" x14ac:dyDescent="0.25">
      <c r="C47" s="1">
        <v>32</v>
      </c>
      <c r="D47" s="3">
        <v>4.6116356212500008E-2</v>
      </c>
      <c r="E47" s="3">
        <v>8.0374276500000015E-3</v>
      </c>
      <c r="F47" s="3">
        <v>2.4729871093749998E-2</v>
      </c>
      <c r="G47" s="3">
        <v>2.4142879656250005E-2</v>
      </c>
      <c r="H47" s="2">
        <f t="shared" si="3"/>
        <v>0.53624945951490577</v>
      </c>
      <c r="I47" s="2">
        <f t="shared" si="3"/>
        <v>3.003806778434889</v>
      </c>
    </row>
    <row r="48" spans="1:9" x14ac:dyDescent="0.25">
      <c r="C48" s="1">
        <v>37</v>
      </c>
      <c r="D48" s="3">
        <v>2.1395056281249998E-2</v>
      </c>
      <c r="E48" s="3">
        <v>3.42488403125E-3</v>
      </c>
      <c r="F48" s="3">
        <v>1.3795745474999999E-2</v>
      </c>
      <c r="G48" s="3">
        <v>9.2847694812500017E-3</v>
      </c>
      <c r="H48" s="2">
        <f t="shared" si="3"/>
        <v>0.64480996421075965</v>
      </c>
      <c r="I48" s="2">
        <f t="shared" si="3"/>
        <v>2.7109733925388664</v>
      </c>
    </row>
    <row r="51" spans="1:9" x14ac:dyDescent="0.25">
      <c r="A51" t="s">
        <v>18</v>
      </c>
    </row>
    <row r="52" spans="1:9" x14ac:dyDescent="0.25">
      <c r="C52" s="1" t="s">
        <v>4</v>
      </c>
      <c r="D52" s="1" t="s">
        <v>11</v>
      </c>
      <c r="E52" s="1" t="s">
        <v>12</v>
      </c>
      <c r="F52" s="1" t="s">
        <v>13</v>
      </c>
      <c r="G52" s="1" t="s">
        <v>15</v>
      </c>
      <c r="H52" s="5" t="s">
        <v>16</v>
      </c>
      <c r="I52" s="5" t="s">
        <v>17</v>
      </c>
    </row>
    <row r="53" spans="1:9" x14ac:dyDescent="0.25">
      <c r="C53" s="1">
        <v>2</v>
      </c>
      <c r="D53" s="4">
        <v>3.9610906988478196E-2</v>
      </c>
      <c r="E53" s="4">
        <v>6.3044478715159807E-2</v>
      </c>
      <c r="F53" s="4">
        <v>6.4096183312031457E-2</v>
      </c>
      <c r="G53" s="4">
        <v>6.1493197790889055E-2</v>
      </c>
      <c r="H53" s="6">
        <f t="shared" ref="H53:H60" si="4">AVERAGE(D53:G53)</f>
        <v>5.7061191701639626E-2</v>
      </c>
      <c r="I53" s="6">
        <f t="shared" ref="I53:I60" si="5">1-H53</f>
        <v>0.94293880829836041</v>
      </c>
    </row>
    <row r="54" spans="1:9" x14ac:dyDescent="0.25">
      <c r="C54" s="1">
        <v>7</v>
      </c>
      <c r="D54" s="4">
        <v>7.7987611749628247E-2</v>
      </c>
      <c r="E54" s="4">
        <v>0.10383563335853192</v>
      </c>
      <c r="F54" s="4">
        <v>0.1058295001594723</v>
      </c>
      <c r="G54" s="4">
        <v>0.10123861774240812</v>
      </c>
      <c r="H54" s="6">
        <f t="shared" si="4"/>
        <v>9.7222840752510142E-2</v>
      </c>
      <c r="I54" s="6">
        <f t="shared" si="5"/>
        <v>0.9027771592474898</v>
      </c>
    </row>
    <row r="55" spans="1:9" x14ac:dyDescent="0.25">
      <c r="C55" s="1">
        <v>12</v>
      </c>
      <c r="D55" s="4">
        <v>0.10586259288889829</v>
      </c>
      <c r="E55" s="4">
        <v>0.15179947036718786</v>
      </c>
      <c r="F55" s="4">
        <v>0.14175951115936497</v>
      </c>
      <c r="G55" s="4">
        <v>0.13765832513918932</v>
      </c>
      <c r="H55" s="6">
        <f t="shared" si="4"/>
        <v>0.1342699748886601</v>
      </c>
      <c r="I55" s="6">
        <f t="shared" si="5"/>
        <v>0.8657300251113399</v>
      </c>
    </row>
    <row r="56" spans="1:9" x14ac:dyDescent="0.25">
      <c r="C56" s="1">
        <v>17</v>
      </c>
      <c r="D56" s="4">
        <v>0.13119779288768221</v>
      </c>
      <c r="E56" s="4">
        <v>0.1864066414182407</v>
      </c>
      <c r="F56" s="4">
        <v>0.18940267892480384</v>
      </c>
      <c r="G56" s="4">
        <v>0.1884276959715882</v>
      </c>
      <c r="H56" s="6">
        <f t="shared" si="4"/>
        <v>0.17385870230057876</v>
      </c>
      <c r="I56" s="6">
        <f t="shared" si="5"/>
        <v>0.82614129769942124</v>
      </c>
    </row>
    <row r="57" spans="1:9" x14ac:dyDescent="0.25">
      <c r="C57" s="1">
        <v>22</v>
      </c>
      <c r="D57" s="4">
        <v>0.17236048743287599</v>
      </c>
      <c r="E57" s="4">
        <v>0.25162049754863491</v>
      </c>
      <c r="F57" s="4">
        <v>0.28455461354891504</v>
      </c>
      <c r="G57" s="4">
        <v>0.28146275200103349</v>
      </c>
      <c r="H57" s="6">
        <f t="shared" si="4"/>
        <v>0.24749958763286489</v>
      </c>
      <c r="I57" s="6">
        <f t="shared" si="5"/>
        <v>0.75250041236713505</v>
      </c>
    </row>
    <row r="58" spans="1:9" x14ac:dyDescent="0.25">
      <c r="C58" s="1">
        <v>27</v>
      </c>
      <c r="D58" s="4">
        <v>0.23242627067671293</v>
      </c>
      <c r="E58" s="4">
        <v>0.34658568528013961</v>
      </c>
      <c r="F58" s="4">
        <v>0.41851938326549604</v>
      </c>
      <c r="G58" s="4">
        <v>0.4152646783524413</v>
      </c>
      <c r="H58" s="6">
        <f t="shared" si="4"/>
        <v>0.35319900439369745</v>
      </c>
      <c r="I58" s="6">
        <f t="shared" si="5"/>
        <v>0.64680099560630255</v>
      </c>
    </row>
    <row r="59" spans="1:9" x14ac:dyDescent="0.25">
      <c r="C59" s="1">
        <v>32</v>
      </c>
      <c r="D59" s="4">
        <v>0.29926709065637519</v>
      </c>
      <c r="E59" s="4">
        <v>0.2657736408364228</v>
      </c>
      <c r="F59" s="4">
        <v>0.53698183211877704</v>
      </c>
      <c r="G59" s="4">
        <v>0.53624945951490577</v>
      </c>
      <c r="H59" s="6">
        <f t="shared" si="4"/>
        <v>0.40956800578162023</v>
      </c>
      <c r="I59" s="6">
        <f t="shared" si="5"/>
        <v>0.59043199421837977</v>
      </c>
    </row>
    <row r="60" spans="1:9" x14ac:dyDescent="0.25">
      <c r="C60" s="1">
        <v>37</v>
      </c>
      <c r="D60" s="4">
        <v>0.38025243962395017</v>
      </c>
      <c r="E60" s="4">
        <v>0.55959527366233908</v>
      </c>
      <c r="F60" s="4">
        <v>0.64111248221737993</v>
      </c>
      <c r="G60" s="4">
        <v>0.64480996421075965</v>
      </c>
      <c r="H60" s="6">
        <f t="shared" si="4"/>
        <v>0.55644253992860726</v>
      </c>
      <c r="I60" s="6">
        <f t="shared" si="5"/>
        <v>0.44355746007139274</v>
      </c>
    </row>
    <row r="62" spans="1:9" x14ac:dyDescent="0.25">
      <c r="G62" t="s">
        <v>19</v>
      </c>
      <c r="I62" s="7">
        <f>AVERAGE(I53:I56)</f>
        <v>0.88439682258915286</v>
      </c>
    </row>
    <row r="63" spans="1:9" x14ac:dyDescent="0.25">
      <c r="G63" t="s">
        <v>20</v>
      </c>
      <c r="I63" s="7">
        <f>AVERAGE(I57:I60)</f>
        <v>0.60832271556580253</v>
      </c>
    </row>
    <row r="64" spans="1:9" x14ac:dyDescent="0.25">
      <c r="I64" s="7"/>
    </row>
  </sheetData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W28" sqref="W28:W29"/>
    </sheetView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&amp;C&amp;"arial,Bold"&amp;10&amp;K3E8430Company Confidential</oddHeader>
    <oddFooter>&amp;C&amp;"arial,Bold"&amp;10&amp;K3E8430Company Confidential</oddFooter>
    <evenHeader>&amp;C&amp;"arial,Bold"&amp;10&amp;K3E8430Company Confidential</evenHeader>
    <evenFooter>&amp;C&amp;"arial,Bold"&amp;10&amp;K3E8430Company Confidential</evenFooter>
    <firstHeader>&amp;C&amp;"arial,Bold"&amp;10&amp;K3E8430Company Confidential</firstHeader>
    <firstFooter>&amp;C&amp;"arial,Bold"&amp;10&amp;K3E8430Company Confidential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Nokia Oyj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lainema</cp:lastModifiedBy>
  <dcterms:created xsi:type="dcterms:W3CDTF">2011-11-01T12:01:41Z</dcterms:created>
  <dcterms:modified xsi:type="dcterms:W3CDTF">2011-11-07T17:04:14Z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