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5" yWindow="480" windowWidth="19320" windowHeight="10575" activeTab="2"/>
  </bookViews>
  <sheets>
    <sheet name="tmuc07" sheetId="1" r:id="rId1"/>
    <sheet name="tmuc07AMP0" sheetId="3" r:id="rId2"/>
    <sheet name="FMPHV" sheetId="2" r:id="rId3"/>
  </sheets>
  <calcPr calcId="125725"/>
</workbook>
</file>

<file path=xl/calcChain.xml><?xml version="1.0" encoding="utf-8"?>
<calcChain xmlns="http://schemas.openxmlformats.org/spreadsheetml/2006/main">
  <c r="O42" i="2"/>
  <c r="N42"/>
  <c r="H42"/>
  <c r="G42"/>
  <c r="O41"/>
  <c r="N41"/>
  <c r="H41"/>
  <c r="G41"/>
  <c r="N26" i="3"/>
  <c r="O39"/>
  <c r="N39"/>
  <c r="H39"/>
  <c r="G39"/>
  <c r="O38"/>
  <c r="N38"/>
  <c r="H38"/>
  <c r="G38"/>
  <c r="O37"/>
  <c r="N37"/>
  <c r="H37"/>
  <c r="G37"/>
  <c r="O36"/>
  <c r="N36"/>
  <c r="H36"/>
  <c r="G36"/>
  <c r="O35"/>
  <c r="N35"/>
  <c r="H35"/>
  <c r="G35"/>
  <c r="O34"/>
  <c r="N34"/>
  <c r="H34"/>
  <c r="G34"/>
  <c r="O33"/>
  <c r="N33"/>
  <c r="H33"/>
  <c r="G33"/>
  <c r="O32"/>
  <c r="N32"/>
  <c r="H32"/>
  <c r="G32"/>
  <c r="O31"/>
  <c r="N31"/>
  <c r="H31"/>
  <c r="G31"/>
  <c r="O30"/>
  <c r="N30"/>
  <c r="H30"/>
  <c r="G30"/>
  <c r="O29"/>
  <c r="N29"/>
  <c r="H29"/>
  <c r="G29"/>
  <c r="O28"/>
  <c r="N28"/>
  <c r="H28"/>
  <c r="G28"/>
  <c r="O27"/>
  <c r="N27"/>
  <c r="H27"/>
  <c r="G27"/>
  <c r="O26"/>
  <c r="H26"/>
  <c r="G26"/>
  <c r="O25"/>
  <c r="N25"/>
  <c r="H25"/>
  <c r="G25"/>
  <c r="O24"/>
  <c r="N24"/>
  <c r="H24"/>
  <c r="G24"/>
  <c r="O23"/>
  <c r="N23"/>
  <c r="H23"/>
  <c r="G23"/>
  <c r="O22"/>
  <c r="N22"/>
  <c r="H22"/>
  <c r="G22"/>
  <c r="O21"/>
  <c r="N21"/>
  <c r="H21"/>
  <c r="G21"/>
  <c r="O20"/>
  <c r="N20"/>
  <c r="H20"/>
  <c r="G20"/>
  <c r="O19"/>
  <c r="N19"/>
  <c r="H19"/>
  <c r="G19"/>
  <c r="O18"/>
  <c r="N18"/>
  <c r="H18"/>
  <c r="G18"/>
  <c r="O17"/>
  <c r="N17"/>
  <c r="H17"/>
  <c r="G17"/>
  <c r="O16"/>
  <c r="N16"/>
  <c r="H16"/>
  <c r="G16"/>
  <c r="O15"/>
  <c r="N15"/>
  <c r="H15"/>
  <c r="G15"/>
  <c r="O14"/>
  <c r="N14"/>
  <c r="H14"/>
  <c r="G14"/>
  <c r="O13"/>
  <c r="N13"/>
  <c r="H13"/>
  <c r="G13"/>
  <c r="O12"/>
  <c r="N12"/>
  <c r="H12"/>
  <c r="G12"/>
  <c r="O11"/>
  <c r="N11"/>
  <c r="H11"/>
  <c r="G11"/>
  <c r="O10"/>
  <c r="N10"/>
  <c r="H10"/>
  <c r="G10"/>
  <c r="O9"/>
  <c r="N9"/>
  <c r="H9"/>
  <c r="G9"/>
  <c r="O8"/>
  <c r="N8"/>
  <c r="H8"/>
  <c r="G8"/>
  <c r="O7"/>
  <c r="N7"/>
  <c r="H7"/>
  <c r="G7"/>
  <c r="O6"/>
  <c r="N6"/>
  <c r="H6"/>
  <c r="G6"/>
  <c r="O5"/>
  <c r="N5"/>
  <c r="H5"/>
  <c r="G5"/>
  <c r="O4"/>
  <c r="N4"/>
  <c r="H4"/>
  <c r="G4"/>
  <c r="O39" i="2"/>
  <c r="N39"/>
  <c r="H39"/>
  <c r="G39"/>
  <c r="O38"/>
  <c r="N38"/>
  <c r="H38"/>
  <c r="G38"/>
  <c r="O37"/>
  <c r="N37"/>
  <c r="H37"/>
  <c r="G37"/>
  <c r="O36"/>
  <c r="N36"/>
  <c r="H36"/>
  <c r="G36"/>
  <c r="O35"/>
  <c r="N35"/>
  <c r="H35"/>
  <c r="G35"/>
  <c r="O34"/>
  <c r="N34"/>
  <c r="H34"/>
  <c r="G34"/>
  <c r="O33"/>
  <c r="N33"/>
  <c r="H33"/>
  <c r="G33"/>
  <c r="O32"/>
  <c r="N32"/>
  <c r="H32"/>
  <c r="G32"/>
  <c r="O31"/>
  <c r="N31"/>
  <c r="H31"/>
  <c r="G31"/>
  <c r="O30"/>
  <c r="N30"/>
  <c r="H30"/>
  <c r="G30"/>
  <c r="O29"/>
  <c r="N29"/>
  <c r="H29"/>
  <c r="G29"/>
  <c r="O28"/>
  <c r="N28"/>
  <c r="H28"/>
  <c r="G28"/>
  <c r="O27"/>
  <c r="N27"/>
  <c r="H27"/>
  <c r="G27"/>
  <c r="O26"/>
  <c r="N26"/>
  <c r="H26"/>
  <c r="G26"/>
  <c r="O25"/>
  <c r="N25"/>
  <c r="H25"/>
  <c r="G25"/>
  <c r="O24"/>
  <c r="N24"/>
  <c r="H24"/>
  <c r="G24"/>
  <c r="O23"/>
  <c r="N23"/>
  <c r="H23"/>
  <c r="G23"/>
  <c r="O22"/>
  <c r="N22"/>
  <c r="H22"/>
  <c r="G22"/>
  <c r="O21"/>
  <c r="N21"/>
  <c r="H21"/>
  <c r="G21"/>
  <c r="O20"/>
  <c r="N20"/>
  <c r="H20"/>
  <c r="G20"/>
  <c r="O19"/>
  <c r="N19"/>
  <c r="H19"/>
  <c r="G19"/>
  <c r="O18"/>
  <c r="N18"/>
  <c r="H18"/>
  <c r="G18"/>
  <c r="O17"/>
  <c r="N17"/>
  <c r="H17"/>
  <c r="G17"/>
  <c r="O16"/>
  <c r="N16"/>
  <c r="H16"/>
  <c r="G16"/>
  <c r="O15"/>
  <c r="N15"/>
  <c r="H15"/>
  <c r="G15"/>
  <c r="O14"/>
  <c r="N14"/>
  <c r="H14"/>
  <c r="G14"/>
  <c r="O13"/>
  <c r="N13"/>
  <c r="H13"/>
  <c r="G13"/>
  <c r="O12"/>
  <c r="N12"/>
  <c r="H12"/>
  <c r="G12"/>
  <c r="O11"/>
  <c r="N11"/>
  <c r="H11"/>
  <c r="G11"/>
  <c r="O10"/>
  <c r="N10"/>
  <c r="H10"/>
  <c r="G10"/>
  <c r="O9"/>
  <c r="N9"/>
  <c r="H9"/>
  <c r="G9"/>
  <c r="O8"/>
  <c r="N8"/>
  <c r="H8"/>
  <c r="G8"/>
  <c r="O7"/>
  <c r="N7"/>
  <c r="H7"/>
  <c r="G7"/>
  <c r="O6"/>
  <c r="N6"/>
  <c r="H6"/>
  <c r="G6"/>
  <c r="O5"/>
  <c r="N5"/>
  <c r="H5"/>
  <c r="G5"/>
  <c r="O4"/>
  <c r="N4"/>
  <c r="H4"/>
  <c r="G4"/>
  <c r="G5" i="1"/>
  <c r="H5"/>
  <c r="N5"/>
  <c r="O5"/>
  <c r="G6"/>
  <c r="H6"/>
  <c r="N6"/>
  <c r="O6"/>
  <c r="G7"/>
  <c r="H7"/>
  <c r="N7"/>
  <c r="O7"/>
  <c r="G8"/>
  <c r="H8"/>
  <c r="N8"/>
  <c r="O8"/>
  <c r="G9"/>
  <c r="H9"/>
  <c r="N9"/>
  <c r="O9"/>
  <c r="G10"/>
  <c r="H10"/>
  <c r="N10"/>
  <c r="O10"/>
  <c r="G11"/>
  <c r="H11"/>
  <c r="N11"/>
  <c r="O11"/>
  <c r="G12"/>
  <c r="H12"/>
  <c r="N12"/>
  <c r="O12"/>
  <c r="G13"/>
  <c r="H13"/>
  <c r="N13"/>
  <c r="O13"/>
  <c r="G14"/>
  <c r="H14"/>
  <c r="N14"/>
  <c r="O14"/>
  <c r="G15"/>
  <c r="H15"/>
  <c r="N15"/>
  <c r="O15"/>
  <c r="G16"/>
  <c r="H16"/>
  <c r="N16"/>
  <c r="O16"/>
  <c r="G17"/>
  <c r="H17"/>
  <c r="N17"/>
  <c r="O17"/>
  <c r="G18"/>
  <c r="H18"/>
  <c r="N18"/>
  <c r="O18"/>
  <c r="G19"/>
  <c r="H19"/>
  <c r="N19"/>
  <c r="O19"/>
  <c r="G20"/>
  <c r="H20"/>
  <c r="N20"/>
  <c r="O20"/>
  <c r="G21"/>
  <c r="H21"/>
  <c r="N21"/>
  <c r="O21"/>
  <c r="G22"/>
  <c r="H22"/>
  <c r="N22"/>
  <c r="O22"/>
  <c r="G23"/>
  <c r="H23"/>
  <c r="N23"/>
  <c r="O23"/>
  <c r="G24"/>
  <c r="H24"/>
  <c r="N24"/>
  <c r="O24"/>
  <c r="G25"/>
  <c r="H25"/>
  <c r="N25"/>
  <c r="O25"/>
  <c r="G26"/>
  <c r="H26"/>
  <c r="N26"/>
  <c r="O26"/>
  <c r="G27"/>
  <c r="H27"/>
  <c r="N27"/>
  <c r="O27"/>
  <c r="G28"/>
  <c r="H28"/>
  <c r="N28"/>
  <c r="O28"/>
  <c r="G29"/>
  <c r="H29"/>
  <c r="N29"/>
  <c r="O29"/>
  <c r="G30"/>
  <c r="H30"/>
  <c r="N30"/>
  <c r="O30"/>
  <c r="G31"/>
  <c r="H31"/>
  <c r="N31"/>
  <c r="O31"/>
  <c r="G32"/>
  <c r="G40" s="1"/>
  <c r="H32"/>
  <c r="N32"/>
  <c r="O32"/>
  <c r="G33"/>
  <c r="H33"/>
  <c r="N33"/>
  <c r="O33"/>
  <c r="G34"/>
  <c r="H34"/>
  <c r="N34"/>
  <c r="O34"/>
  <c r="G35"/>
  <c r="H35"/>
  <c r="N35"/>
  <c r="O35"/>
  <c r="G36"/>
  <c r="H36"/>
  <c r="N36"/>
  <c r="O36"/>
  <c r="G37"/>
  <c r="H37"/>
  <c r="N37"/>
  <c r="O37"/>
  <c r="G38"/>
  <c r="H38"/>
  <c r="N38"/>
  <c r="O38"/>
  <c r="G39"/>
  <c r="H39"/>
  <c r="N39"/>
  <c r="O39"/>
  <c r="O4"/>
  <c r="N4"/>
  <c r="H4"/>
  <c r="G4"/>
  <c r="O40" i="3" l="1"/>
  <c r="N40" i="2"/>
  <c r="O40"/>
  <c r="G40"/>
  <c r="N40" i="1"/>
  <c r="H40" i="2"/>
  <c r="H40" i="1"/>
  <c r="H40" i="3"/>
  <c r="O40" i="1"/>
  <c r="N40" i="3"/>
  <c r="G40"/>
</calcChain>
</file>

<file path=xl/sharedStrings.xml><?xml version="1.0" encoding="utf-8"?>
<sst xmlns="http://schemas.openxmlformats.org/spreadsheetml/2006/main" count="122" uniqueCount="28">
  <si>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</si>
  <si>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</si>
  <si>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</si>
  <si>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</si>
  <si>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</si>
  <si>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</si>
  <si>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</si>
  <si>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</si>
  <si>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</si>
  <si>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</si>
  <si>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</t>
  </si>
  <si>
    <t>BasketballPass</t>
  </si>
  <si>
    <t>BQSquare</t>
  </si>
  <si>
    <t>BlowingBubbles</t>
  </si>
  <si>
    <t>Vidyo1</t>
  </si>
  <si>
    <t>Vidyo3</t>
  </si>
  <si>
    <t>Vidyo4</t>
  </si>
  <si>
    <t>enc</t>
  </si>
  <si>
    <t>dec</t>
  </si>
  <si>
    <t>intra</t>
  </si>
  <si>
    <t>inter</t>
  </si>
  <si>
    <t>diff inter-intra</t>
  </si>
  <si>
    <t>low delay</t>
  </si>
  <si>
    <t>random access</t>
  </si>
  <si>
    <t>ratio FMPHV/TMuC</t>
  </si>
  <si>
    <t>ratio FMPHV/TMuC_AMP0</t>
  </si>
  <si>
    <t>ENC</t>
  </si>
  <si>
    <t>DEC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</si>
</sst>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0" xfId="0" applyNumberFormat="1" applyBorder="1"/>
    <xf numFmtId="2" fontId="0" fillId="0" borderId="8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0" xfId="0" applyFill="1" applyBorder="1"/>
    <xf numFmtId="2" fontId="0" fillId="2" borderId="0" xfId="0" applyNumberFormat="1" applyFill="1" applyBorder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0"/>
  <sheetViews>
    <sheetView topLeftCell="A25" workbookViewId="0">
      <selection activeCell="E14" sqref="E14:F16"/>
    </sheetView>
  </sheetViews>
  <sheetFormatPr defaultRowHeight="15"/>
  <cols>
    <col min="2" max="2" width="15.42578125" bestFit="1" customWidth="1"/>
  </cols>
  <sheetData>
    <row r="1" spans="2:15">
      <c r="C1" t="s">
        <v>23</v>
      </c>
      <c r="J1" t="s">
        <v>22</v>
      </c>
    </row>
    <row r="2" spans="2:15">
      <c r="C2" t="s">
        <v>19</v>
      </c>
      <c r="E2" t="s">
        <v>20</v>
      </c>
      <c r="G2" t="s">
        <v>21</v>
      </c>
      <c r="J2" t="s">
        <v>19</v>
      </c>
      <c r="L2" t="s">
        <v>20</v>
      </c>
      <c r="N2" t="s">
        <v>21</v>
      </c>
    </row>
    <row r="3" spans="2:15">
      <c r="C3" t="s">
        <v>17</v>
      </c>
      <c r="D3" t="s">
        <v>18</v>
      </c>
      <c r="E3" t="s">
        <v>17</v>
      </c>
      <c r="F3" t="s">
        <v>18</v>
      </c>
      <c r="G3" t="s">
        <v>17</v>
      </c>
      <c r="H3" t="s">
        <v>18</v>
      </c>
      <c r="J3" t="s">
        <v>17</v>
      </c>
      <c r="K3" t="s">
        <v>18</v>
      </c>
      <c r="L3" t="s">
        <v>17</v>
      </c>
      <c r="M3" t="s">
        <v>18</v>
      </c>
      <c r="N3" t="s">
        <v>17</v>
      </c>
      <c r="O3" t="s">
        <v>18</v>
      </c>
    </row>
    <row r="4" spans="2:15">
      <c r="B4" s="1" t="s">
        <v>0</v>
      </c>
      <c r="C4" s="2"/>
      <c r="D4" s="2"/>
      <c r="E4" s="2"/>
      <c r="F4" s="2"/>
      <c r="G4" s="2">
        <f>E4-C4</f>
        <v>0</v>
      </c>
      <c r="H4" s="2">
        <f>F4-D4</f>
        <v>0</v>
      </c>
      <c r="I4" s="2"/>
      <c r="J4" s="2"/>
      <c r="K4" s="2"/>
      <c r="L4" s="2"/>
      <c r="M4" s="2"/>
      <c r="N4" s="2">
        <f>L4-J4</f>
        <v>0</v>
      </c>
      <c r="O4" s="3">
        <f>M4-K4</f>
        <v>0</v>
      </c>
    </row>
    <row r="5" spans="2:15">
      <c r="B5" s="7"/>
      <c r="C5" s="8"/>
      <c r="D5" s="8"/>
      <c r="E5" s="8"/>
      <c r="F5" s="8"/>
      <c r="G5" s="8">
        <f t="shared" ref="G5:G39" si="0">E5-C5</f>
        <v>0</v>
      </c>
      <c r="H5" s="8">
        <f t="shared" ref="H5:H39" si="1">F5-D5</f>
        <v>0</v>
      </c>
      <c r="I5" s="8"/>
      <c r="J5" s="8"/>
      <c r="K5" s="8"/>
      <c r="L5" s="8"/>
      <c r="M5" s="8"/>
      <c r="N5" s="8">
        <f t="shared" ref="N5:N39" si="2">L5-J5</f>
        <v>0</v>
      </c>
      <c r="O5" s="9">
        <f t="shared" ref="O5:O39" si="3">M5-K5</f>
        <v>0</v>
      </c>
    </row>
    <row r="6" spans="2:15">
      <c r="B6" s="7" t="s">
        <v>1</v>
      </c>
      <c r="C6" s="8"/>
      <c r="D6" s="8"/>
      <c r="E6" s="8"/>
      <c r="F6" s="8"/>
      <c r="G6" s="8">
        <f t="shared" si="0"/>
        <v>0</v>
      </c>
      <c r="H6" s="8">
        <f t="shared" si="1"/>
        <v>0</v>
      </c>
      <c r="I6" s="8"/>
      <c r="J6" s="8"/>
      <c r="K6" s="8"/>
      <c r="L6" s="8"/>
      <c r="M6" s="8"/>
      <c r="N6" s="8">
        <f t="shared" si="2"/>
        <v>0</v>
      </c>
      <c r="O6" s="9">
        <f t="shared" si="3"/>
        <v>0</v>
      </c>
    </row>
    <row r="7" spans="2:15">
      <c r="B7" s="4"/>
      <c r="C7" s="5"/>
      <c r="D7" s="5"/>
      <c r="E7" s="5"/>
      <c r="F7" s="5"/>
      <c r="G7" s="5">
        <f t="shared" si="0"/>
        <v>0</v>
      </c>
      <c r="H7" s="5">
        <f t="shared" si="1"/>
        <v>0</v>
      </c>
      <c r="I7" s="5"/>
      <c r="J7" s="5"/>
      <c r="K7" s="5"/>
      <c r="L7" s="5"/>
      <c r="M7" s="5"/>
      <c r="N7" s="5">
        <f t="shared" si="2"/>
        <v>0</v>
      </c>
      <c r="O7" s="6">
        <f t="shared" si="3"/>
        <v>0</v>
      </c>
    </row>
    <row r="8" spans="2:15">
      <c r="B8" s="1" t="s">
        <v>2</v>
      </c>
      <c r="C8" s="2">
        <v>933.66499999999996</v>
      </c>
      <c r="D8" s="2">
        <v>1.25</v>
      </c>
      <c r="E8" s="2">
        <v>8095.9740000000002</v>
      </c>
      <c r="F8" s="2">
        <v>11.827999999999999</v>
      </c>
      <c r="G8" s="2">
        <f t="shared" si="0"/>
        <v>7162.3090000000002</v>
      </c>
      <c r="H8" s="2">
        <f t="shared" si="1"/>
        <v>10.577999999999999</v>
      </c>
      <c r="I8" s="2"/>
      <c r="J8" s="2">
        <v>886.86900000000003</v>
      </c>
      <c r="K8" s="2">
        <v>1.3280000000000001</v>
      </c>
      <c r="L8" s="2">
        <v>5821.125</v>
      </c>
      <c r="M8" s="2">
        <v>7.5940000000000003</v>
      </c>
      <c r="N8" s="2">
        <f t="shared" si="2"/>
        <v>4934.2560000000003</v>
      </c>
      <c r="O8" s="3">
        <f t="shared" si="3"/>
        <v>6.266</v>
      </c>
    </row>
    <row r="9" spans="2:15">
      <c r="B9" s="7"/>
      <c r="C9" s="8"/>
      <c r="D9" s="8"/>
      <c r="E9" s="8"/>
      <c r="F9" s="8"/>
      <c r="G9" s="8">
        <f t="shared" si="0"/>
        <v>0</v>
      </c>
      <c r="H9" s="8">
        <f t="shared" si="1"/>
        <v>0</v>
      </c>
      <c r="I9" s="8"/>
      <c r="J9" s="8"/>
      <c r="K9" s="8"/>
      <c r="L9" s="8"/>
      <c r="M9" s="8"/>
      <c r="N9" s="8">
        <f t="shared" si="2"/>
        <v>0</v>
      </c>
      <c r="O9" s="9">
        <f t="shared" si="3"/>
        <v>0</v>
      </c>
    </row>
    <row r="10" spans="2:15">
      <c r="B10" s="7" t="s">
        <v>3</v>
      </c>
      <c r="C10" s="8">
        <v>1082.961</v>
      </c>
      <c r="D10" s="8">
        <v>3.593</v>
      </c>
      <c r="E10" s="8">
        <v>7122.8739999999998</v>
      </c>
      <c r="F10" s="8">
        <v>11.952999999999999</v>
      </c>
      <c r="G10" s="8">
        <f t="shared" si="0"/>
        <v>6039.9129999999996</v>
      </c>
      <c r="H10" s="8">
        <f t="shared" si="1"/>
        <v>8.36</v>
      </c>
      <c r="I10" s="8"/>
      <c r="J10" s="8">
        <v>1142.9459999999999</v>
      </c>
      <c r="K10" s="8">
        <v>2.7970000000000002</v>
      </c>
      <c r="L10" s="8">
        <v>4905.1719999999996</v>
      </c>
      <c r="M10" s="8">
        <v>7.093</v>
      </c>
      <c r="N10" s="8">
        <f t="shared" si="2"/>
        <v>3762.2259999999997</v>
      </c>
      <c r="O10" s="9">
        <f t="shared" si="3"/>
        <v>4.2959999999999994</v>
      </c>
    </row>
    <row r="11" spans="2:15">
      <c r="B11" s="7"/>
      <c r="C11" s="8"/>
      <c r="D11" s="8"/>
      <c r="E11" s="8"/>
      <c r="F11" s="8"/>
      <c r="G11" s="8">
        <f t="shared" si="0"/>
        <v>0</v>
      </c>
      <c r="H11" s="8">
        <f t="shared" si="1"/>
        <v>0</v>
      </c>
      <c r="I11" s="8"/>
      <c r="J11" s="8"/>
      <c r="K11" s="8"/>
      <c r="L11" s="8"/>
      <c r="M11" s="8"/>
      <c r="N11" s="8">
        <f t="shared" si="2"/>
        <v>0</v>
      </c>
      <c r="O11" s="9">
        <f t="shared" si="3"/>
        <v>0</v>
      </c>
    </row>
    <row r="12" spans="2:15">
      <c r="B12" s="7" t="s">
        <v>4</v>
      </c>
      <c r="C12" s="8">
        <v>1231.163</v>
      </c>
      <c r="D12" s="8">
        <v>3.141</v>
      </c>
      <c r="E12" s="8">
        <v>6699.0259999999998</v>
      </c>
      <c r="F12" s="8">
        <v>10.515000000000001</v>
      </c>
      <c r="G12" s="8">
        <f t="shared" si="0"/>
        <v>5467.8629999999994</v>
      </c>
      <c r="H12" s="8">
        <f t="shared" si="1"/>
        <v>7.3740000000000006</v>
      </c>
      <c r="I12" s="8"/>
      <c r="J12" s="8">
        <v>925.58799999999997</v>
      </c>
      <c r="K12" s="8">
        <v>1.4530000000000001</v>
      </c>
      <c r="L12" s="8">
        <v>4790.3440000000001</v>
      </c>
      <c r="M12" s="8">
        <v>6.5460000000000003</v>
      </c>
      <c r="N12" s="8">
        <f t="shared" si="2"/>
        <v>3864.7560000000003</v>
      </c>
      <c r="O12" s="9">
        <f t="shared" si="3"/>
        <v>5.093</v>
      </c>
    </row>
    <row r="13" spans="2:15">
      <c r="B13" s="7"/>
      <c r="C13" s="8"/>
      <c r="D13" s="8"/>
      <c r="E13" s="8"/>
      <c r="F13" s="8"/>
      <c r="G13" s="8">
        <f t="shared" si="0"/>
        <v>0</v>
      </c>
      <c r="H13" s="8">
        <f t="shared" si="1"/>
        <v>0</v>
      </c>
      <c r="I13" s="8"/>
      <c r="J13" s="8"/>
      <c r="K13" s="8"/>
      <c r="L13" s="8"/>
      <c r="M13" s="8"/>
      <c r="N13" s="8">
        <f t="shared" si="2"/>
        <v>0</v>
      </c>
      <c r="O13" s="9">
        <f t="shared" si="3"/>
        <v>0</v>
      </c>
    </row>
    <row r="14" spans="2:15">
      <c r="B14" s="7" t="s">
        <v>5</v>
      </c>
      <c r="C14" s="8">
        <v>1160.8050000000001</v>
      </c>
      <c r="D14" s="8">
        <v>2.9369999999999998</v>
      </c>
      <c r="E14" s="8">
        <v>8761.01</v>
      </c>
      <c r="F14" s="8">
        <v>11.266</v>
      </c>
      <c r="G14" s="8">
        <f t="shared" si="0"/>
        <v>7600.2049999999999</v>
      </c>
      <c r="H14" s="8">
        <f t="shared" si="1"/>
        <v>8.3290000000000006</v>
      </c>
      <c r="I14" s="8"/>
      <c r="J14" s="8">
        <v>879.51</v>
      </c>
      <c r="K14" s="8">
        <v>1.25</v>
      </c>
      <c r="L14" s="8">
        <v>5798.6719999999996</v>
      </c>
      <c r="M14" s="8">
        <v>7.2649999999999997</v>
      </c>
      <c r="N14" s="8">
        <f t="shared" si="2"/>
        <v>4919.1619999999994</v>
      </c>
      <c r="O14" s="9">
        <f t="shared" si="3"/>
        <v>6.0149999999999997</v>
      </c>
    </row>
    <row r="15" spans="2:15">
      <c r="B15" s="7"/>
      <c r="C15" s="8"/>
      <c r="D15" s="8"/>
      <c r="E15" s="8"/>
      <c r="F15" s="8"/>
      <c r="G15" s="8">
        <f t="shared" si="0"/>
        <v>0</v>
      </c>
      <c r="H15" s="8">
        <f t="shared" si="1"/>
        <v>0</v>
      </c>
      <c r="I15" s="8"/>
      <c r="J15" s="8"/>
      <c r="K15" s="8"/>
      <c r="L15" s="8"/>
      <c r="M15" s="8"/>
      <c r="N15" s="8">
        <f t="shared" si="2"/>
        <v>0</v>
      </c>
      <c r="O15" s="9">
        <f t="shared" si="3"/>
        <v>0</v>
      </c>
    </row>
    <row r="16" spans="2:15">
      <c r="B16" s="7" t="s">
        <v>6</v>
      </c>
      <c r="C16" s="8">
        <v>1353.5070000000001</v>
      </c>
      <c r="D16" s="8">
        <v>3.468</v>
      </c>
      <c r="E16" s="8">
        <v>6474.4480000000003</v>
      </c>
      <c r="F16" s="8">
        <v>11.547000000000001</v>
      </c>
      <c r="G16" s="8">
        <f t="shared" si="0"/>
        <v>5120.9410000000007</v>
      </c>
      <c r="H16" s="8">
        <f t="shared" si="1"/>
        <v>8.0790000000000006</v>
      </c>
      <c r="I16" s="8"/>
      <c r="J16" s="8">
        <v>1008.196</v>
      </c>
      <c r="K16" s="8">
        <v>1.734</v>
      </c>
      <c r="L16" s="8">
        <v>4810.7340000000004</v>
      </c>
      <c r="M16" s="8">
        <v>7.25</v>
      </c>
      <c r="N16" s="8">
        <f t="shared" si="2"/>
        <v>3802.5380000000005</v>
      </c>
      <c r="O16" s="9">
        <f t="shared" si="3"/>
        <v>5.516</v>
      </c>
    </row>
    <row r="17" spans="2:15">
      <c r="B17" s="4"/>
      <c r="C17" s="5"/>
      <c r="D17" s="5"/>
      <c r="E17" s="5"/>
      <c r="F17" s="5"/>
      <c r="G17" s="5">
        <f t="shared" si="0"/>
        <v>0</v>
      </c>
      <c r="H17" s="5">
        <f t="shared" si="1"/>
        <v>0</v>
      </c>
      <c r="I17" s="5"/>
      <c r="J17" s="5"/>
      <c r="K17" s="5"/>
      <c r="L17" s="5"/>
      <c r="M17" s="5"/>
      <c r="N17" s="5">
        <f t="shared" si="2"/>
        <v>0</v>
      </c>
      <c r="O17" s="6">
        <f t="shared" si="3"/>
        <v>0</v>
      </c>
    </row>
    <row r="18" spans="2:15">
      <c r="B18" s="1" t="s">
        <v>7</v>
      </c>
      <c r="C18" s="2">
        <v>189.87299999999999</v>
      </c>
      <c r="D18" s="2">
        <v>0.437</v>
      </c>
      <c r="E18" s="2">
        <v>734.92200000000003</v>
      </c>
      <c r="F18" s="2">
        <v>1.2809999999999999</v>
      </c>
      <c r="G18" s="2">
        <f t="shared" si="0"/>
        <v>545.04899999999998</v>
      </c>
      <c r="H18" s="2">
        <f t="shared" si="1"/>
        <v>0.84399999999999986</v>
      </c>
      <c r="I18" s="2"/>
      <c r="J18" s="2">
        <v>86.406000000000006</v>
      </c>
      <c r="K18" s="2">
        <v>0.25</v>
      </c>
      <c r="L18" s="2">
        <v>1587.88</v>
      </c>
      <c r="M18" s="2">
        <v>2.141</v>
      </c>
      <c r="N18" s="2">
        <f t="shared" si="2"/>
        <v>1501.4740000000002</v>
      </c>
      <c r="O18" s="3">
        <f t="shared" si="3"/>
        <v>1.891</v>
      </c>
    </row>
    <row r="19" spans="2:15">
      <c r="B19" s="7"/>
      <c r="C19" s="8"/>
      <c r="D19" s="8"/>
      <c r="E19" s="8"/>
      <c r="F19" s="8"/>
      <c r="G19" s="8">
        <f t="shared" si="0"/>
        <v>0</v>
      </c>
      <c r="H19" s="8">
        <f t="shared" si="1"/>
        <v>0</v>
      </c>
      <c r="I19" s="8"/>
      <c r="J19" s="8"/>
      <c r="K19" s="8"/>
      <c r="L19" s="8"/>
      <c r="M19" s="8"/>
      <c r="N19" s="8">
        <f t="shared" si="2"/>
        <v>0</v>
      </c>
      <c r="O19" s="9">
        <f t="shared" si="3"/>
        <v>0</v>
      </c>
    </row>
    <row r="20" spans="2:15">
      <c r="B20" s="7" t="s">
        <v>8</v>
      </c>
      <c r="C20" s="8">
        <v>199.99799999999999</v>
      </c>
      <c r="D20" s="8">
        <v>0.53200000000000003</v>
      </c>
      <c r="E20" s="8">
        <v>672.45299999999997</v>
      </c>
      <c r="F20" s="8">
        <v>1.343</v>
      </c>
      <c r="G20" s="8">
        <f t="shared" si="0"/>
        <v>472.45499999999998</v>
      </c>
      <c r="H20" s="8">
        <f t="shared" si="1"/>
        <v>0.81099999999999994</v>
      </c>
      <c r="I20" s="8"/>
      <c r="J20" s="8">
        <v>92.593999999999994</v>
      </c>
      <c r="K20" s="8">
        <v>0.26500000000000001</v>
      </c>
      <c r="L20" s="8">
        <v>1587.3019999999999</v>
      </c>
      <c r="M20" s="8">
        <v>2.218</v>
      </c>
      <c r="N20" s="8">
        <f t="shared" si="2"/>
        <v>1494.7079999999999</v>
      </c>
      <c r="O20" s="9">
        <f t="shared" si="3"/>
        <v>1.9529999999999998</v>
      </c>
    </row>
    <row r="21" spans="2:15">
      <c r="B21" s="7"/>
      <c r="C21" s="8"/>
      <c r="D21" s="8"/>
      <c r="E21" s="8"/>
      <c r="F21" s="8"/>
      <c r="G21" s="8">
        <f t="shared" si="0"/>
        <v>0</v>
      </c>
      <c r="H21" s="8">
        <f t="shared" si="1"/>
        <v>0</v>
      </c>
      <c r="I21" s="8"/>
      <c r="J21" s="8"/>
      <c r="K21" s="8"/>
      <c r="L21" s="8"/>
      <c r="M21" s="8"/>
      <c r="N21" s="8">
        <f t="shared" si="2"/>
        <v>0</v>
      </c>
      <c r="O21" s="9">
        <f t="shared" si="3"/>
        <v>0</v>
      </c>
    </row>
    <row r="22" spans="2:15">
      <c r="B22" s="7" t="s">
        <v>9</v>
      </c>
      <c r="C22" s="8">
        <v>232.529</v>
      </c>
      <c r="D22" s="8">
        <v>0.438</v>
      </c>
      <c r="E22" s="8">
        <v>764.01599999999996</v>
      </c>
      <c r="F22" s="8">
        <v>1.454</v>
      </c>
      <c r="G22" s="8">
        <f t="shared" si="0"/>
        <v>531.48699999999997</v>
      </c>
      <c r="H22" s="8">
        <f t="shared" si="1"/>
        <v>1.016</v>
      </c>
      <c r="I22" s="8"/>
      <c r="J22" s="8">
        <v>108.48399999999999</v>
      </c>
      <c r="K22" s="8">
        <v>0.29699999999999999</v>
      </c>
      <c r="L22" s="8">
        <v>2056.018</v>
      </c>
      <c r="M22" s="8">
        <v>4.7350000000000003</v>
      </c>
      <c r="N22" s="8">
        <f t="shared" si="2"/>
        <v>1947.5340000000001</v>
      </c>
      <c r="O22" s="9">
        <f t="shared" si="3"/>
        <v>4.4380000000000006</v>
      </c>
    </row>
    <row r="23" spans="2:15">
      <c r="B23" s="7"/>
      <c r="C23" s="8"/>
      <c r="D23" s="8"/>
      <c r="E23" s="8"/>
      <c r="F23" s="8"/>
      <c r="G23" s="8">
        <f t="shared" si="0"/>
        <v>0</v>
      </c>
      <c r="H23" s="8">
        <f t="shared" si="1"/>
        <v>0</v>
      </c>
      <c r="I23" s="8"/>
      <c r="J23" s="8"/>
      <c r="K23" s="8"/>
      <c r="L23" s="8"/>
      <c r="M23" s="8"/>
      <c r="N23" s="8">
        <f t="shared" si="2"/>
        <v>0</v>
      </c>
      <c r="O23" s="9">
        <f t="shared" si="3"/>
        <v>0</v>
      </c>
    </row>
    <row r="24" spans="2:15">
      <c r="B24" s="7" t="s">
        <v>10</v>
      </c>
      <c r="C24" s="8">
        <v>205.62299999999999</v>
      </c>
      <c r="D24" s="8">
        <v>0.625</v>
      </c>
      <c r="E24" s="8">
        <v>1025.203</v>
      </c>
      <c r="F24" s="8">
        <v>1.641</v>
      </c>
      <c r="G24" s="8">
        <f t="shared" si="0"/>
        <v>819.57999999999993</v>
      </c>
      <c r="H24" s="8">
        <f t="shared" si="1"/>
        <v>1.016</v>
      </c>
      <c r="I24" s="8"/>
      <c r="J24" s="8">
        <v>93.734999999999999</v>
      </c>
      <c r="K24" s="8">
        <v>0.29599999999999999</v>
      </c>
      <c r="L24" s="8">
        <v>2731.92</v>
      </c>
      <c r="M24" s="8">
        <v>5.3129999999999997</v>
      </c>
      <c r="N24" s="8">
        <f t="shared" si="2"/>
        <v>2638.1849999999999</v>
      </c>
      <c r="O24" s="9">
        <f t="shared" si="3"/>
        <v>5.0169999999999995</v>
      </c>
    </row>
    <row r="25" spans="2:15">
      <c r="B25" s="4"/>
      <c r="C25" s="5"/>
      <c r="D25" s="5"/>
      <c r="E25" s="5"/>
      <c r="F25" s="5"/>
      <c r="G25" s="5">
        <f t="shared" si="0"/>
        <v>0</v>
      </c>
      <c r="H25" s="5">
        <f t="shared" si="1"/>
        <v>0</v>
      </c>
      <c r="I25" s="5"/>
      <c r="J25" s="5"/>
      <c r="K25" s="5"/>
      <c r="L25" s="5"/>
      <c r="M25" s="5"/>
      <c r="N25" s="5">
        <f t="shared" si="2"/>
        <v>0</v>
      </c>
      <c r="O25" s="6">
        <f t="shared" si="3"/>
        <v>0</v>
      </c>
    </row>
    <row r="26" spans="2:15">
      <c r="B26" s="1" t="s">
        <v>11</v>
      </c>
      <c r="C26" s="2">
        <v>43.953000000000003</v>
      </c>
      <c r="D26" s="2">
        <v>0.17199999999999999</v>
      </c>
      <c r="E26" s="2">
        <v>154.619</v>
      </c>
      <c r="F26" s="2">
        <v>0.5</v>
      </c>
      <c r="G26" s="2">
        <f t="shared" si="0"/>
        <v>110.666</v>
      </c>
      <c r="H26" s="2">
        <f t="shared" si="1"/>
        <v>0.32800000000000001</v>
      </c>
      <c r="I26" s="2"/>
      <c r="J26" s="10">
        <v>42.89</v>
      </c>
      <c r="K26" s="10">
        <v>0.17199999999999999</v>
      </c>
      <c r="L26" s="10">
        <v>200.79</v>
      </c>
      <c r="M26" s="10">
        <v>0.51500000000000001</v>
      </c>
      <c r="N26" s="10">
        <f t="shared" si="2"/>
        <v>157.89999999999998</v>
      </c>
      <c r="O26" s="11">
        <f t="shared" si="3"/>
        <v>0.34300000000000003</v>
      </c>
    </row>
    <row r="27" spans="2:15">
      <c r="B27" s="7"/>
      <c r="C27" s="8"/>
      <c r="D27" s="8"/>
      <c r="E27" s="8"/>
      <c r="F27" s="8"/>
      <c r="G27" s="8">
        <f t="shared" si="0"/>
        <v>0</v>
      </c>
      <c r="H27" s="8">
        <f t="shared" si="1"/>
        <v>0</v>
      </c>
      <c r="I27" s="8"/>
      <c r="J27" s="12"/>
      <c r="K27" s="12"/>
      <c r="L27" s="12"/>
      <c r="M27" s="12"/>
      <c r="N27" s="12">
        <f t="shared" si="2"/>
        <v>0</v>
      </c>
      <c r="O27" s="13">
        <f t="shared" si="3"/>
        <v>0</v>
      </c>
    </row>
    <row r="28" spans="2:15">
      <c r="B28" s="7" t="s">
        <v>12</v>
      </c>
      <c r="C28" s="8">
        <v>48.25</v>
      </c>
      <c r="D28" s="8">
        <v>0.17199999999999999</v>
      </c>
      <c r="E28" s="8">
        <v>143.542</v>
      </c>
      <c r="F28" s="8">
        <v>0.53100000000000003</v>
      </c>
      <c r="G28" s="8">
        <f t="shared" si="0"/>
        <v>95.292000000000002</v>
      </c>
      <c r="H28" s="8">
        <f t="shared" si="1"/>
        <v>0.35900000000000004</v>
      </c>
      <c r="I28" s="8"/>
      <c r="J28" s="12">
        <v>48.718000000000004</v>
      </c>
      <c r="K28" s="12">
        <v>0.20300000000000001</v>
      </c>
      <c r="L28" s="12">
        <v>207.773</v>
      </c>
      <c r="M28" s="12">
        <v>0.5</v>
      </c>
      <c r="N28" s="12">
        <f t="shared" si="2"/>
        <v>159.05500000000001</v>
      </c>
      <c r="O28" s="13">
        <f t="shared" si="3"/>
        <v>0.29699999999999999</v>
      </c>
    </row>
    <row r="29" spans="2:15">
      <c r="B29" s="7"/>
      <c r="C29" s="8"/>
      <c r="D29" s="8"/>
      <c r="E29" s="8"/>
      <c r="F29" s="8"/>
      <c r="G29" s="8">
        <f t="shared" si="0"/>
        <v>0</v>
      </c>
      <c r="H29" s="8">
        <f t="shared" si="1"/>
        <v>0</v>
      </c>
      <c r="I29" s="8"/>
      <c r="J29" s="12"/>
      <c r="K29" s="12"/>
      <c r="L29" s="12"/>
      <c r="M29" s="12"/>
      <c r="N29" s="12">
        <f t="shared" si="2"/>
        <v>0</v>
      </c>
      <c r="O29" s="13">
        <f t="shared" si="3"/>
        <v>0</v>
      </c>
    </row>
    <row r="30" spans="2:15">
      <c r="B30" s="7" t="s">
        <v>13</v>
      </c>
      <c r="C30" s="8">
        <v>46.843000000000004</v>
      </c>
      <c r="D30" s="8">
        <v>0.28100000000000003</v>
      </c>
      <c r="E30" s="8">
        <v>157.88399999999999</v>
      </c>
      <c r="F30" s="8">
        <v>0.53100000000000003</v>
      </c>
      <c r="G30" s="8">
        <f t="shared" si="0"/>
        <v>111.04099999999998</v>
      </c>
      <c r="H30" s="8">
        <f t="shared" si="1"/>
        <v>0.25</v>
      </c>
      <c r="I30" s="8"/>
      <c r="J30" s="12">
        <v>46.530999999999999</v>
      </c>
      <c r="K30" s="12">
        <v>0.23400000000000001</v>
      </c>
      <c r="L30" s="12">
        <v>216.976</v>
      </c>
      <c r="M30" s="12">
        <v>0.51500000000000001</v>
      </c>
      <c r="N30" s="12">
        <f t="shared" si="2"/>
        <v>170.44499999999999</v>
      </c>
      <c r="O30" s="13">
        <f t="shared" si="3"/>
        <v>0.28100000000000003</v>
      </c>
    </row>
    <row r="31" spans="2:15">
      <c r="B31" s="7"/>
      <c r="C31" s="8"/>
      <c r="D31" s="8"/>
      <c r="E31" s="8"/>
      <c r="F31" s="8"/>
      <c r="G31" s="8">
        <f t="shared" si="0"/>
        <v>0</v>
      </c>
      <c r="H31" s="8">
        <f t="shared" si="1"/>
        <v>0</v>
      </c>
      <c r="I31" s="8"/>
      <c r="J31" s="12"/>
      <c r="K31" s="12"/>
      <c r="L31" s="12"/>
      <c r="M31" s="12"/>
      <c r="N31" s="12">
        <f t="shared" si="2"/>
        <v>0</v>
      </c>
      <c r="O31" s="13">
        <f t="shared" si="3"/>
        <v>0</v>
      </c>
    </row>
    <row r="32" spans="2:15">
      <c r="B32" s="7" t="s">
        <v>10</v>
      </c>
      <c r="C32" s="8">
        <v>46.969000000000001</v>
      </c>
      <c r="D32" s="8">
        <v>0.20300000000000001</v>
      </c>
      <c r="E32" s="8">
        <v>226.726</v>
      </c>
      <c r="F32" s="8">
        <v>0.54700000000000004</v>
      </c>
      <c r="G32" s="8">
        <f t="shared" si="0"/>
        <v>179.75700000000001</v>
      </c>
      <c r="H32" s="8">
        <f t="shared" si="1"/>
        <v>0.34400000000000003</v>
      </c>
      <c r="I32" s="8"/>
      <c r="J32" s="12">
        <v>46.343000000000004</v>
      </c>
      <c r="K32" s="12">
        <v>0.23400000000000001</v>
      </c>
      <c r="L32" s="12">
        <v>276.19299999999998</v>
      </c>
      <c r="M32" s="12">
        <v>0.625</v>
      </c>
      <c r="N32" s="12">
        <f t="shared" si="2"/>
        <v>229.84999999999997</v>
      </c>
      <c r="O32" s="13">
        <f t="shared" si="3"/>
        <v>0.39100000000000001</v>
      </c>
    </row>
    <row r="33" spans="2:15">
      <c r="B33" s="4"/>
      <c r="C33" s="5"/>
      <c r="D33" s="5"/>
      <c r="E33" s="5"/>
      <c r="F33" s="5"/>
      <c r="G33" s="5">
        <f t="shared" si="0"/>
        <v>0</v>
      </c>
      <c r="H33" s="5">
        <f t="shared" si="1"/>
        <v>0</v>
      </c>
      <c r="I33" s="5"/>
      <c r="J33" s="14"/>
      <c r="K33" s="14"/>
      <c r="L33" s="14"/>
      <c r="M33" s="14"/>
      <c r="N33" s="14">
        <f t="shared" si="2"/>
        <v>0</v>
      </c>
      <c r="O33" s="15">
        <f t="shared" si="3"/>
        <v>0</v>
      </c>
    </row>
    <row r="34" spans="2:15">
      <c r="B34" s="1" t="s">
        <v>14</v>
      </c>
      <c r="C34" s="2"/>
      <c r="D34" s="2"/>
      <c r="E34" s="2"/>
      <c r="F34" s="2"/>
      <c r="G34" s="2">
        <f t="shared" si="0"/>
        <v>0</v>
      </c>
      <c r="H34" s="2">
        <f t="shared" si="1"/>
        <v>0</v>
      </c>
      <c r="I34" s="2"/>
      <c r="J34" s="2">
        <v>186.29499999999999</v>
      </c>
      <c r="K34" s="2">
        <v>0.5</v>
      </c>
      <c r="L34" s="2">
        <v>1818.8209999999999</v>
      </c>
      <c r="M34" s="2">
        <v>2.875</v>
      </c>
      <c r="N34" s="2">
        <f t="shared" si="2"/>
        <v>1632.5259999999998</v>
      </c>
      <c r="O34" s="3">
        <f t="shared" si="3"/>
        <v>2.375</v>
      </c>
    </row>
    <row r="35" spans="2:15">
      <c r="B35" s="7"/>
      <c r="C35" s="8"/>
      <c r="D35" s="8"/>
      <c r="E35" s="8"/>
      <c r="F35" s="8"/>
      <c r="G35" s="8">
        <f t="shared" si="0"/>
        <v>0</v>
      </c>
      <c r="H35" s="8">
        <f t="shared" si="1"/>
        <v>0</v>
      </c>
      <c r="I35" s="8"/>
      <c r="J35" s="8"/>
      <c r="K35" s="8"/>
      <c r="L35" s="8"/>
      <c r="M35" s="8"/>
      <c r="N35" s="8">
        <f t="shared" si="2"/>
        <v>0</v>
      </c>
      <c r="O35" s="9">
        <f t="shared" si="3"/>
        <v>0</v>
      </c>
    </row>
    <row r="36" spans="2:15">
      <c r="B36" s="7" t="s">
        <v>15</v>
      </c>
      <c r="C36" s="8"/>
      <c r="D36" s="8"/>
      <c r="E36" s="8"/>
      <c r="F36" s="8"/>
      <c r="G36" s="8">
        <f t="shared" si="0"/>
        <v>0</v>
      </c>
      <c r="H36" s="8">
        <f t="shared" si="1"/>
        <v>0</v>
      </c>
      <c r="I36" s="8"/>
      <c r="J36" s="8">
        <v>188.26400000000001</v>
      </c>
      <c r="K36" s="8">
        <v>0.5</v>
      </c>
      <c r="L36" s="8">
        <v>1838.992</v>
      </c>
      <c r="M36" s="8">
        <v>2.9060000000000001</v>
      </c>
      <c r="N36" s="8">
        <f t="shared" si="2"/>
        <v>1650.7280000000001</v>
      </c>
      <c r="O36" s="9">
        <f t="shared" si="3"/>
        <v>2.4060000000000001</v>
      </c>
    </row>
    <row r="37" spans="2:15">
      <c r="B37" s="7"/>
      <c r="C37" s="8"/>
      <c r="D37" s="8"/>
      <c r="E37" s="8"/>
      <c r="F37" s="8"/>
      <c r="G37" s="8">
        <f t="shared" si="0"/>
        <v>0</v>
      </c>
      <c r="H37" s="8">
        <f t="shared" si="1"/>
        <v>0</v>
      </c>
      <c r="I37" s="8"/>
      <c r="J37" s="8"/>
      <c r="K37" s="8"/>
      <c r="L37" s="8"/>
      <c r="M37" s="8"/>
      <c r="N37" s="8">
        <f t="shared" si="2"/>
        <v>0</v>
      </c>
      <c r="O37" s="9">
        <f t="shared" si="3"/>
        <v>0</v>
      </c>
    </row>
    <row r="38" spans="2:15">
      <c r="B38" s="7" t="s">
        <v>16</v>
      </c>
      <c r="C38" s="8"/>
      <c r="D38" s="8"/>
      <c r="E38" s="8"/>
      <c r="F38" s="8"/>
      <c r="G38" s="8">
        <f t="shared" si="0"/>
        <v>0</v>
      </c>
      <c r="H38" s="8">
        <f t="shared" si="1"/>
        <v>0</v>
      </c>
      <c r="I38" s="8"/>
      <c r="J38" s="8">
        <v>184.76400000000001</v>
      </c>
      <c r="K38" s="8">
        <v>0.5</v>
      </c>
      <c r="L38" s="8">
        <v>1791.884</v>
      </c>
      <c r="M38" s="8">
        <v>2.766</v>
      </c>
      <c r="N38" s="8">
        <f t="shared" si="2"/>
        <v>1607.12</v>
      </c>
      <c r="O38" s="9">
        <f t="shared" si="3"/>
        <v>2.266</v>
      </c>
    </row>
    <row r="39" spans="2:15">
      <c r="B39" s="4"/>
      <c r="C39" s="5"/>
      <c r="D39" s="5"/>
      <c r="E39" s="5"/>
      <c r="F39" s="5"/>
      <c r="G39" s="5">
        <f t="shared" si="0"/>
        <v>0</v>
      </c>
      <c r="H39" s="5">
        <f t="shared" si="1"/>
        <v>0</v>
      </c>
      <c r="I39" s="5"/>
      <c r="J39" s="5"/>
      <c r="K39" s="5"/>
      <c r="L39" s="5"/>
      <c r="M39" s="5"/>
      <c r="N39" s="5">
        <f t="shared" si="2"/>
        <v>0</v>
      </c>
      <c r="O39" s="6">
        <f t="shared" si="3"/>
        <v>0</v>
      </c>
    </row>
    <row r="40" spans="2:15">
      <c r="G40" s="16">
        <f>AVERAGEIF(G4:G39,"&gt;0")</f>
        <v>2635.1198461538461</v>
      </c>
      <c r="H40" s="16">
        <f>AVERAGEIF(H4:H39,"&gt;0")</f>
        <v>3.6683076923076925</v>
      </c>
      <c r="N40" s="16">
        <f>AVERAGEIF(N4:N39,"&gt;0")</f>
        <v>2154.5289375000007</v>
      </c>
      <c r="O40" s="16">
        <f>AVERAGEIF(O4:O39,"&gt;0")</f>
        <v>3.0527499999999996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O40"/>
  <sheetViews>
    <sheetView topLeftCell="A16" workbookViewId="0">
      <selection activeCell="E14" sqref="E14:F16"/>
    </sheetView>
  </sheetViews>
  <sheetFormatPr defaultRowHeight="15"/>
  <sheetData>
    <row r="1" spans="2:15">
      <c r="C1" t="s">
        <v>23</v>
      </c>
      <c r="J1" t="s">
        <v>22</v>
      </c>
    </row>
    <row r="2" spans="2:15">
      <c r="C2" t="s">
        <v>19</v>
      </c>
      <c r="E2" t="s">
        <v>20</v>
      </c>
      <c r="G2" t="s">
        <v>21</v>
      </c>
      <c r="J2" t="s">
        <v>19</v>
      </c>
      <c r="L2" t="s">
        <v>20</v>
      </c>
      <c r="N2" t="s">
        <v>21</v>
      </c>
    </row>
    <row r="3" spans="2:15">
      <c r="C3" t="s">
        <v>17</v>
      </c>
      <c r="D3" t="s">
        <v>18</v>
      </c>
      <c r="E3" t="s">
        <v>17</v>
      </c>
      <c r="F3" t="s">
        <v>18</v>
      </c>
      <c r="G3" t="s">
        <v>17</v>
      </c>
      <c r="H3" t="s">
        <v>18</v>
      </c>
      <c r="J3" t="s">
        <v>17</v>
      </c>
      <c r="K3" t="s">
        <v>18</v>
      </c>
      <c r="L3" t="s">
        <v>17</v>
      </c>
      <c r="M3" t="s">
        <v>18</v>
      </c>
      <c r="N3" t="s">
        <v>17</v>
      </c>
      <c r="O3" t="s">
        <v>18</v>
      </c>
    </row>
    <row r="4" spans="2:15">
      <c r="B4" s="1" t="s">
        <v>0</v>
      </c>
      <c r="C4" s="2"/>
      <c r="D4" s="2"/>
      <c r="E4" s="2"/>
      <c r="F4" s="2"/>
      <c r="G4" s="2">
        <f>E4-C4</f>
        <v>0</v>
      </c>
      <c r="H4" s="2">
        <f>F4-D4</f>
        <v>0</v>
      </c>
      <c r="I4" s="2"/>
      <c r="J4" s="2"/>
      <c r="K4" s="2"/>
      <c r="L4" s="2"/>
      <c r="M4" s="2"/>
      <c r="N4" s="2">
        <f>L4-J4</f>
        <v>0</v>
      </c>
      <c r="O4" s="3">
        <f>M4-K4</f>
        <v>0</v>
      </c>
    </row>
    <row r="5" spans="2:15">
      <c r="B5" s="7"/>
      <c r="C5" s="8"/>
      <c r="D5" s="8"/>
      <c r="E5" s="8"/>
      <c r="F5" s="8"/>
      <c r="G5" s="8">
        <f t="shared" ref="G5:H39" si="0">E5-C5</f>
        <v>0</v>
      </c>
      <c r="H5" s="8">
        <f t="shared" si="0"/>
        <v>0</v>
      </c>
      <c r="I5" s="8"/>
      <c r="J5" s="8"/>
      <c r="K5" s="8"/>
      <c r="L5" s="8"/>
      <c r="M5" s="8"/>
      <c r="N5" s="8">
        <f t="shared" ref="N5:O39" si="1">L5-J5</f>
        <v>0</v>
      </c>
      <c r="O5" s="9">
        <f t="shared" si="1"/>
        <v>0</v>
      </c>
    </row>
    <row r="6" spans="2:15">
      <c r="B6" s="7" t="s">
        <v>1</v>
      </c>
      <c r="C6" s="8"/>
      <c r="D6" s="8"/>
      <c r="E6" s="8"/>
      <c r="F6" s="8"/>
      <c r="G6" s="8">
        <f t="shared" si="0"/>
        <v>0</v>
      </c>
      <c r="H6" s="8">
        <f t="shared" si="0"/>
        <v>0</v>
      </c>
      <c r="I6" s="8"/>
      <c r="J6" s="8"/>
      <c r="K6" s="8"/>
      <c r="L6" s="8"/>
      <c r="M6" s="8"/>
      <c r="N6" s="8">
        <f t="shared" si="1"/>
        <v>0</v>
      </c>
      <c r="O6" s="9">
        <f t="shared" si="1"/>
        <v>0</v>
      </c>
    </row>
    <row r="7" spans="2:15">
      <c r="B7" s="4"/>
      <c r="C7" s="5"/>
      <c r="D7" s="5"/>
      <c r="E7" s="5"/>
      <c r="F7" s="5"/>
      <c r="G7" s="5">
        <f t="shared" si="0"/>
        <v>0</v>
      </c>
      <c r="H7" s="5">
        <f t="shared" si="0"/>
        <v>0</v>
      </c>
      <c r="I7" s="5"/>
      <c r="J7" s="5"/>
      <c r="K7" s="5"/>
      <c r="L7" s="5"/>
      <c r="M7" s="5"/>
      <c r="N7" s="5">
        <f t="shared" si="1"/>
        <v>0</v>
      </c>
      <c r="O7" s="6">
        <f t="shared" si="1"/>
        <v>0</v>
      </c>
    </row>
    <row r="8" spans="2:15">
      <c r="B8" s="1" t="s">
        <v>2</v>
      </c>
      <c r="C8" s="2">
        <v>944.41499999999996</v>
      </c>
      <c r="D8" s="2">
        <v>1.375</v>
      </c>
      <c r="E8" s="2">
        <v>5798.0529999999999</v>
      </c>
      <c r="F8" s="2">
        <v>11.202999999999999</v>
      </c>
      <c r="G8" s="2">
        <f t="shared" si="0"/>
        <v>4853.6379999999999</v>
      </c>
      <c r="H8" s="2">
        <f t="shared" si="0"/>
        <v>9.8279999999999994</v>
      </c>
      <c r="I8" s="2"/>
      <c r="J8" s="2">
        <v>1058.134</v>
      </c>
      <c r="K8" s="2">
        <v>2.61</v>
      </c>
      <c r="L8" s="2">
        <v>3837.75</v>
      </c>
      <c r="M8" s="2">
        <v>7.6710000000000003</v>
      </c>
      <c r="N8" s="2">
        <f t="shared" si="1"/>
        <v>2779.616</v>
      </c>
      <c r="O8" s="3">
        <f t="shared" si="1"/>
        <v>5.0609999999999999</v>
      </c>
    </row>
    <row r="9" spans="2:15">
      <c r="B9" s="7"/>
      <c r="C9" s="8"/>
      <c r="D9" s="8"/>
      <c r="E9" s="8"/>
      <c r="F9" s="8"/>
      <c r="G9" s="8">
        <f t="shared" si="0"/>
        <v>0</v>
      </c>
      <c r="H9" s="8">
        <f t="shared" si="0"/>
        <v>0</v>
      </c>
      <c r="I9" s="8"/>
      <c r="J9" s="8"/>
      <c r="K9" s="8"/>
      <c r="L9" s="8"/>
      <c r="M9" s="8"/>
      <c r="N9" s="8">
        <f t="shared" si="1"/>
        <v>0</v>
      </c>
      <c r="O9" s="9">
        <f t="shared" si="1"/>
        <v>0</v>
      </c>
    </row>
    <row r="10" spans="2:15">
      <c r="B10" s="7" t="s">
        <v>3</v>
      </c>
      <c r="C10" s="8">
        <v>1275.383</v>
      </c>
      <c r="D10" s="8">
        <v>3.3119999999999998</v>
      </c>
      <c r="E10" s="8">
        <v>4935.2820000000002</v>
      </c>
      <c r="F10" s="8">
        <v>11.891</v>
      </c>
      <c r="G10" s="8">
        <f t="shared" si="0"/>
        <v>3659.8990000000003</v>
      </c>
      <c r="H10" s="8">
        <f t="shared" si="0"/>
        <v>8.5790000000000006</v>
      </c>
      <c r="I10" s="8"/>
      <c r="J10" s="8">
        <v>988.572</v>
      </c>
      <c r="K10" s="8">
        <v>1.64</v>
      </c>
      <c r="L10" s="8">
        <v>3304.5940000000001</v>
      </c>
      <c r="M10" s="8">
        <v>6.8280000000000003</v>
      </c>
      <c r="N10" s="8">
        <f t="shared" si="1"/>
        <v>2316.0219999999999</v>
      </c>
      <c r="O10" s="9">
        <f t="shared" si="1"/>
        <v>5.1880000000000006</v>
      </c>
    </row>
    <row r="11" spans="2:15">
      <c r="B11" s="7"/>
      <c r="C11" s="8"/>
      <c r="D11" s="8"/>
      <c r="E11" s="8"/>
      <c r="F11" s="8"/>
      <c r="G11" s="8">
        <f t="shared" si="0"/>
        <v>0</v>
      </c>
      <c r="H11" s="8">
        <f t="shared" si="0"/>
        <v>0</v>
      </c>
      <c r="I11" s="8"/>
      <c r="J11" s="8"/>
      <c r="K11" s="8"/>
      <c r="L11" s="8"/>
      <c r="M11" s="8"/>
      <c r="N11" s="8">
        <f t="shared" si="1"/>
        <v>0</v>
      </c>
      <c r="O11" s="9">
        <f t="shared" si="1"/>
        <v>0</v>
      </c>
    </row>
    <row r="12" spans="2:15">
      <c r="B12" s="7" t="s">
        <v>4</v>
      </c>
      <c r="C12" s="8">
        <v>1236.1479999999999</v>
      </c>
      <c r="D12" s="8">
        <v>3.4369999999999998</v>
      </c>
      <c r="E12" s="8">
        <v>4724.7650000000003</v>
      </c>
      <c r="F12" s="8">
        <v>10.343999999999999</v>
      </c>
      <c r="G12" s="8">
        <f t="shared" si="0"/>
        <v>3488.6170000000002</v>
      </c>
      <c r="H12" s="8">
        <f t="shared" si="0"/>
        <v>6.907</v>
      </c>
      <c r="I12" s="8"/>
      <c r="J12" s="8">
        <v>938.33799999999997</v>
      </c>
      <c r="K12" s="8">
        <v>1.391</v>
      </c>
      <c r="L12" s="8">
        <v>3237.625</v>
      </c>
      <c r="M12" s="8">
        <v>6.89</v>
      </c>
      <c r="N12" s="8">
        <f t="shared" si="1"/>
        <v>2299.2870000000003</v>
      </c>
      <c r="O12" s="9">
        <f t="shared" si="1"/>
        <v>5.4989999999999997</v>
      </c>
    </row>
    <row r="13" spans="2:15">
      <c r="B13" s="7"/>
      <c r="C13" s="8"/>
      <c r="D13" s="8"/>
      <c r="E13" s="8"/>
      <c r="F13" s="8"/>
      <c r="G13" s="8">
        <f t="shared" si="0"/>
        <v>0</v>
      </c>
      <c r="H13" s="8">
        <f t="shared" si="0"/>
        <v>0</v>
      </c>
      <c r="I13" s="8"/>
      <c r="J13" s="8"/>
      <c r="K13" s="8"/>
      <c r="L13" s="8"/>
      <c r="M13" s="8"/>
      <c r="N13" s="8">
        <f t="shared" si="1"/>
        <v>0</v>
      </c>
      <c r="O13" s="9">
        <f t="shared" si="1"/>
        <v>0</v>
      </c>
    </row>
    <row r="14" spans="2:15">
      <c r="B14" s="7" t="s">
        <v>5</v>
      </c>
      <c r="C14" s="8">
        <v>1164.5709999999999</v>
      </c>
      <c r="D14" s="8">
        <v>3.234</v>
      </c>
      <c r="E14" s="8">
        <v>5965.4560000000001</v>
      </c>
      <c r="F14" s="8">
        <v>11.015000000000001</v>
      </c>
      <c r="G14" s="8">
        <f t="shared" si="0"/>
        <v>4800.8850000000002</v>
      </c>
      <c r="H14" s="8">
        <f t="shared" si="0"/>
        <v>7.7810000000000006</v>
      </c>
      <c r="I14" s="8"/>
      <c r="J14" s="8">
        <v>878.96299999999997</v>
      </c>
      <c r="K14" s="8">
        <v>1.1719999999999999</v>
      </c>
      <c r="L14" s="8">
        <v>3791.828</v>
      </c>
      <c r="M14" s="8">
        <v>7.2809999999999997</v>
      </c>
      <c r="N14" s="8">
        <f t="shared" si="1"/>
        <v>2912.8649999999998</v>
      </c>
      <c r="O14" s="9">
        <f t="shared" si="1"/>
        <v>6.109</v>
      </c>
    </row>
    <row r="15" spans="2:15">
      <c r="B15" s="7"/>
      <c r="C15" s="8"/>
      <c r="D15" s="8"/>
      <c r="E15" s="8"/>
      <c r="F15" s="8"/>
      <c r="G15" s="8">
        <f t="shared" si="0"/>
        <v>0</v>
      </c>
      <c r="H15" s="8">
        <f t="shared" si="0"/>
        <v>0</v>
      </c>
      <c r="I15" s="8"/>
      <c r="J15" s="8"/>
      <c r="K15" s="8"/>
      <c r="L15" s="8"/>
      <c r="M15" s="8"/>
      <c r="N15" s="8">
        <f t="shared" si="1"/>
        <v>0</v>
      </c>
      <c r="O15" s="9">
        <f t="shared" si="1"/>
        <v>0</v>
      </c>
    </row>
    <row r="16" spans="2:15">
      <c r="B16" s="7" t="s">
        <v>6</v>
      </c>
      <c r="C16" s="8">
        <v>1406.5409999999999</v>
      </c>
      <c r="D16" s="8">
        <v>3.282</v>
      </c>
      <c r="E16" s="8">
        <v>4558.5600000000004</v>
      </c>
      <c r="F16" s="8">
        <v>11.531000000000001</v>
      </c>
      <c r="G16" s="8">
        <f t="shared" si="0"/>
        <v>3152.0190000000002</v>
      </c>
      <c r="H16" s="8">
        <f t="shared" si="0"/>
        <v>8.2490000000000006</v>
      </c>
      <c r="I16" s="8"/>
      <c r="J16" s="8">
        <v>1014.369</v>
      </c>
      <c r="K16" s="8">
        <v>1.5469999999999999</v>
      </c>
      <c r="L16" s="8">
        <v>3205.4690000000001</v>
      </c>
      <c r="M16" s="8">
        <v>7.75</v>
      </c>
      <c r="N16" s="8">
        <f t="shared" si="1"/>
        <v>2191.1</v>
      </c>
      <c r="O16" s="9">
        <f t="shared" si="1"/>
        <v>6.2030000000000003</v>
      </c>
    </row>
    <row r="17" spans="2:15">
      <c r="B17" s="4"/>
      <c r="C17" s="5"/>
      <c r="D17" s="5"/>
      <c r="E17" s="5"/>
      <c r="F17" s="5"/>
      <c r="G17" s="5">
        <f t="shared" si="0"/>
        <v>0</v>
      </c>
      <c r="H17" s="5">
        <f t="shared" si="0"/>
        <v>0</v>
      </c>
      <c r="I17" s="5"/>
      <c r="J17" s="5"/>
      <c r="K17" s="5"/>
      <c r="L17" s="5"/>
      <c r="M17" s="5"/>
      <c r="N17" s="5">
        <f t="shared" si="1"/>
        <v>0</v>
      </c>
      <c r="O17" s="6">
        <f t="shared" si="1"/>
        <v>0</v>
      </c>
    </row>
    <row r="18" spans="2:15">
      <c r="B18" s="1" t="s">
        <v>7</v>
      </c>
      <c r="C18" s="2">
        <v>192.155</v>
      </c>
      <c r="D18" s="2">
        <v>0.375</v>
      </c>
      <c r="E18" s="2">
        <v>504.375</v>
      </c>
      <c r="F18" s="2">
        <v>1.4059999999999999</v>
      </c>
      <c r="G18" s="2">
        <f t="shared" si="0"/>
        <v>312.22000000000003</v>
      </c>
      <c r="H18" s="2">
        <f t="shared" si="0"/>
        <v>1.0309999999999999</v>
      </c>
      <c r="I18" s="2"/>
      <c r="J18" s="2">
        <v>86.625</v>
      </c>
      <c r="K18" s="2">
        <v>0.25</v>
      </c>
      <c r="L18" s="2">
        <v>1227.7260000000001</v>
      </c>
      <c r="M18" s="2"/>
      <c r="N18" s="2">
        <f t="shared" si="1"/>
        <v>1141.1010000000001</v>
      </c>
      <c r="O18" s="3">
        <f t="shared" si="1"/>
        <v>-0.25</v>
      </c>
    </row>
    <row r="19" spans="2:15">
      <c r="B19" s="7"/>
      <c r="C19" s="8"/>
      <c r="D19" s="8"/>
      <c r="E19" s="8"/>
      <c r="F19" s="8"/>
      <c r="G19" s="8">
        <f t="shared" si="0"/>
        <v>0</v>
      </c>
      <c r="H19" s="8">
        <f t="shared" si="0"/>
        <v>0</v>
      </c>
      <c r="I19" s="8"/>
      <c r="J19" s="8"/>
      <c r="K19" s="8"/>
      <c r="L19" s="8"/>
      <c r="M19" s="8"/>
      <c r="N19" s="8">
        <f t="shared" si="1"/>
        <v>0</v>
      </c>
      <c r="O19" s="9">
        <f t="shared" si="1"/>
        <v>0</v>
      </c>
    </row>
    <row r="20" spans="2:15">
      <c r="B20" s="7" t="s">
        <v>8</v>
      </c>
      <c r="C20" s="8">
        <v>201.63900000000001</v>
      </c>
      <c r="D20" s="8">
        <v>0.54700000000000004</v>
      </c>
      <c r="E20" s="8">
        <v>465.5</v>
      </c>
      <c r="F20" s="8">
        <v>1.343</v>
      </c>
      <c r="G20" s="8">
        <f t="shared" si="0"/>
        <v>263.86099999999999</v>
      </c>
      <c r="H20" s="8">
        <f t="shared" si="0"/>
        <v>0.79599999999999993</v>
      </c>
      <c r="I20" s="8"/>
      <c r="J20" s="8">
        <v>92.531000000000006</v>
      </c>
      <c r="K20" s="8">
        <v>0.23400000000000001</v>
      </c>
      <c r="L20" s="8">
        <v>1140.93</v>
      </c>
      <c r="M20" s="8">
        <v>1.9219999999999999</v>
      </c>
      <c r="N20" s="8">
        <f t="shared" si="1"/>
        <v>1048.3990000000001</v>
      </c>
      <c r="O20" s="9">
        <f t="shared" si="1"/>
        <v>1.6879999999999999</v>
      </c>
    </row>
    <row r="21" spans="2:15">
      <c r="B21" s="7"/>
      <c r="C21" s="8"/>
      <c r="D21" s="8"/>
      <c r="E21" s="8"/>
      <c r="F21" s="8"/>
      <c r="G21" s="8">
        <f t="shared" si="0"/>
        <v>0</v>
      </c>
      <c r="H21" s="8">
        <f t="shared" si="0"/>
        <v>0</v>
      </c>
      <c r="I21" s="8"/>
      <c r="J21" s="8"/>
      <c r="K21" s="8"/>
      <c r="L21" s="8"/>
      <c r="M21" s="8"/>
      <c r="N21" s="8">
        <f t="shared" si="1"/>
        <v>0</v>
      </c>
      <c r="O21" s="9">
        <f t="shared" si="1"/>
        <v>0</v>
      </c>
    </row>
    <row r="22" spans="2:15">
      <c r="B22" s="7" t="s">
        <v>9</v>
      </c>
      <c r="C22" s="8">
        <v>233.232</v>
      </c>
      <c r="D22" s="8">
        <v>0.437</v>
      </c>
      <c r="E22" s="8">
        <v>547.18799999999999</v>
      </c>
      <c r="F22" s="8">
        <v>1.546</v>
      </c>
      <c r="G22" s="8">
        <f t="shared" si="0"/>
        <v>313.95600000000002</v>
      </c>
      <c r="H22" s="8">
        <f t="shared" si="0"/>
        <v>1.109</v>
      </c>
      <c r="I22" s="8"/>
      <c r="J22" s="8">
        <v>108.84399999999999</v>
      </c>
      <c r="K22" s="8">
        <v>0.34300000000000003</v>
      </c>
      <c r="L22" s="8">
        <v>1662.864</v>
      </c>
      <c r="M22" s="8">
        <v>4.9059999999999997</v>
      </c>
      <c r="N22" s="8">
        <f t="shared" si="1"/>
        <v>1554.02</v>
      </c>
      <c r="O22" s="9">
        <f t="shared" si="1"/>
        <v>4.5629999999999997</v>
      </c>
    </row>
    <row r="23" spans="2:15">
      <c r="B23" s="7"/>
      <c r="C23" s="8"/>
      <c r="D23" s="8"/>
      <c r="E23" s="8"/>
      <c r="F23" s="8"/>
      <c r="G23" s="8">
        <f t="shared" si="0"/>
        <v>0</v>
      </c>
      <c r="H23" s="8">
        <f t="shared" si="0"/>
        <v>0</v>
      </c>
      <c r="I23" s="8"/>
      <c r="J23" s="8"/>
      <c r="K23" s="8"/>
      <c r="L23" s="8"/>
      <c r="M23" s="8"/>
      <c r="N23" s="8">
        <f t="shared" si="1"/>
        <v>0</v>
      </c>
      <c r="O23" s="9">
        <f t="shared" si="1"/>
        <v>0</v>
      </c>
    </row>
    <row r="24" spans="2:15">
      <c r="B24" s="7" t="s">
        <v>10</v>
      </c>
      <c r="C24" s="8">
        <v>205.12299999999999</v>
      </c>
      <c r="D24" s="8">
        <v>0.42199999999999999</v>
      </c>
      <c r="E24" s="8">
        <v>703.53099999999995</v>
      </c>
      <c r="F24" s="8">
        <v>1.625</v>
      </c>
      <c r="G24" s="8">
        <f t="shared" si="0"/>
        <v>498.40799999999996</v>
      </c>
      <c r="H24" s="8">
        <f t="shared" si="0"/>
        <v>1.2030000000000001</v>
      </c>
      <c r="I24" s="8"/>
      <c r="J24" s="8">
        <v>93.563000000000002</v>
      </c>
      <c r="K24" s="8">
        <v>0.312</v>
      </c>
      <c r="L24" s="8">
        <v>1947.0340000000001</v>
      </c>
      <c r="M24" s="8">
        <v>5</v>
      </c>
      <c r="N24" s="8">
        <f t="shared" si="1"/>
        <v>1853.471</v>
      </c>
      <c r="O24" s="9">
        <f t="shared" si="1"/>
        <v>4.6879999999999997</v>
      </c>
    </row>
    <row r="25" spans="2:15">
      <c r="B25" s="4"/>
      <c r="C25" s="5"/>
      <c r="D25" s="5"/>
      <c r="E25" s="5"/>
      <c r="F25" s="5"/>
      <c r="G25" s="5">
        <f t="shared" si="0"/>
        <v>0</v>
      </c>
      <c r="H25" s="5">
        <f t="shared" si="0"/>
        <v>0</v>
      </c>
      <c r="I25" s="5"/>
      <c r="J25" s="5"/>
      <c r="K25" s="5"/>
      <c r="L25" s="5"/>
      <c r="M25" s="5"/>
      <c r="N25" s="5">
        <f t="shared" si="1"/>
        <v>0</v>
      </c>
      <c r="O25" s="6">
        <f t="shared" si="1"/>
        <v>0</v>
      </c>
    </row>
    <row r="26" spans="2:15">
      <c r="B26" s="1" t="s">
        <v>11</v>
      </c>
      <c r="C26" s="2">
        <v>44.155999999999999</v>
      </c>
      <c r="D26" s="2">
        <v>0.20300000000000001</v>
      </c>
      <c r="E26" s="2">
        <v>107.16800000000001</v>
      </c>
      <c r="F26" s="2">
        <v>0.48399999999999999</v>
      </c>
      <c r="G26" s="2">
        <f t="shared" si="0"/>
        <v>63.012000000000008</v>
      </c>
      <c r="H26" s="2">
        <f t="shared" si="0"/>
        <v>0.28099999999999997</v>
      </c>
      <c r="I26" s="2"/>
      <c r="J26" s="10">
        <v>42.405000000000001</v>
      </c>
      <c r="K26" s="10">
        <v>0.188</v>
      </c>
      <c r="L26" s="10">
        <v>138.77600000000001</v>
      </c>
      <c r="M26" s="10">
        <v>0.45300000000000001</v>
      </c>
      <c r="N26" s="10">
        <f>L26-J26</f>
        <v>96.371000000000009</v>
      </c>
      <c r="O26" s="11">
        <f t="shared" si="1"/>
        <v>0.26500000000000001</v>
      </c>
    </row>
    <row r="27" spans="2:15">
      <c r="B27" s="7"/>
      <c r="C27" s="8"/>
      <c r="D27" s="8"/>
      <c r="E27" s="8"/>
      <c r="F27" s="8"/>
      <c r="G27" s="8">
        <f t="shared" si="0"/>
        <v>0</v>
      </c>
      <c r="H27" s="8">
        <f t="shared" si="0"/>
        <v>0</v>
      </c>
      <c r="I27" s="8"/>
      <c r="J27" s="12"/>
      <c r="K27" s="12"/>
      <c r="L27" s="12"/>
      <c r="M27" s="12"/>
      <c r="N27" s="12">
        <f t="shared" si="1"/>
        <v>0</v>
      </c>
      <c r="O27" s="13">
        <f t="shared" si="1"/>
        <v>0</v>
      </c>
    </row>
    <row r="28" spans="2:15">
      <c r="B28" s="7" t="s">
        <v>12</v>
      </c>
      <c r="C28" s="8">
        <v>47.436999999999998</v>
      </c>
      <c r="D28" s="8">
        <v>0.17199999999999999</v>
      </c>
      <c r="E28" s="8">
        <v>101.575</v>
      </c>
      <c r="F28" s="8">
        <v>0.53100000000000003</v>
      </c>
      <c r="G28" s="8">
        <f t="shared" si="0"/>
        <v>54.138000000000005</v>
      </c>
      <c r="H28" s="8">
        <f t="shared" si="0"/>
        <v>0.35900000000000004</v>
      </c>
      <c r="I28" s="8"/>
      <c r="J28" s="12">
        <v>49.170999999999999</v>
      </c>
      <c r="K28" s="12">
        <v>0.23499999999999999</v>
      </c>
      <c r="L28" s="12">
        <v>147.44800000000001</v>
      </c>
      <c r="M28" s="12">
        <v>0.51600000000000001</v>
      </c>
      <c r="N28" s="12">
        <f t="shared" si="1"/>
        <v>98.277000000000015</v>
      </c>
      <c r="O28" s="13">
        <f t="shared" si="1"/>
        <v>0.28100000000000003</v>
      </c>
    </row>
    <row r="29" spans="2:15">
      <c r="B29" s="7"/>
      <c r="C29" s="8"/>
      <c r="D29" s="8"/>
      <c r="E29" s="8"/>
      <c r="F29" s="8"/>
      <c r="G29" s="8">
        <f t="shared" si="0"/>
        <v>0</v>
      </c>
      <c r="H29" s="8">
        <f t="shared" si="0"/>
        <v>0</v>
      </c>
      <c r="I29" s="8"/>
      <c r="J29" s="12"/>
      <c r="K29" s="12"/>
      <c r="L29" s="12"/>
      <c r="M29" s="12"/>
      <c r="N29" s="12">
        <f t="shared" si="1"/>
        <v>0</v>
      </c>
      <c r="O29" s="13">
        <f t="shared" si="1"/>
        <v>0</v>
      </c>
    </row>
    <row r="30" spans="2:15">
      <c r="B30" s="7" t="s">
        <v>13</v>
      </c>
      <c r="C30" s="8">
        <v>46.89</v>
      </c>
      <c r="D30" s="8">
        <v>0.156</v>
      </c>
      <c r="E30" s="8">
        <v>110.68300000000001</v>
      </c>
      <c r="F30" s="8">
        <v>0.54700000000000004</v>
      </c>
      <c r="G30" s="8">
        <f t="shared" si="0"/>
        <v>63.793000000000006</v>
      </c>
      <c r="H30" s="8">
        <f t="shared" si="0"/>
        <v>0.39100000000000001</v>
      </c>
      <c r="I30" s="8"/>
      <c r="J30" s="12">
        <v>45.561999999999998</v>
      </c>
      <c r="K30" s="12">
        <v>0.156</v>
      </c>
      <c r="L30" s="12">
        <v>150.08799999999999</v>
      </c>
      <c r="M30" s="12">
        <v>0.53100000000000003</v>
      </c>
      <c r="N30" s="12">
        <f t="shared" si="1"/>
        <v>104.526</v>
      </c>
      <c r="O30" s="13">
        <f t="shared" si="1"/>
        <v>0.375</v>
      </c>
    </row>
    <row r="31" spans="2:15">
      <c r="B31" s="7"/>
      <c r="C31" s="8"/>
      <c r="D31" s="8"/>
      <c r="E31" s="8"/>
      <c r="F31" s="8"/>
      <c r="G31" s="8">
        <f t="shared" si="0"/>
        <v>0</v>
      </c>
      <c r="H31" s="8">
        <f t="shared" si="0"/>
        <v>0</v>
      </c>
      <c r="I31" s="8"/>
      <c r="J31" s="12"/>
      <c r="K31" s="12"/>
      <c r="L31" s="12"/>
      <c r="M31" s="12"/>
      <c r="N31" s="12">
        <f t="shared" si="1"/>
        <v>0</v>
      </c>
      <c r="O31" s="13">
        <f t="shared" si="1"/>
        <v>0</v>
      </c>
    </row>
    <row r="32" spans="2:15">
      <c r="B32" s="7" t="s">
        <v>10</v>
      </c>
      <c r="C32" s="8">
        <v>46.578000000000003</v>
      </c>
      <c r="D32" s="8">
        <v>0.218</v>
      </c>
      <c r="E32" s="8">
        <v>159.55699999999999</v>
      </c>
      <c r="F32" s="8">
        <v>0.53100000000000003</v>
      </c>
      <c r="G32" s="8">
        <f t="shared" si="0"/>
        <v>112.97899999999998</v>
      </c>
      <c r="H32" s="8">
        <f t="shared" si="0"/>
        <v>0.31300000000000006</v>
      </c>
      <c r="I32" s="8"/>
      <c r="J32" s="12">
        <v>46.530999999999999</v>
      </c>
      <c r="K32" s="12">
        <v>0.187</v>
      </c>
      <c r="L32" s="12">
        <v>193.071</v>
      </c>
      <c r="M32" s="12">
        <v>0.59399999999999997</v>
      </c>
      <c r="N32" s="12">
        <f t="shared" si="1"/>
        <v>146.54</v>
      </c>
      <c r="O32" s="13">
        <f t="shared" si="1"/>
        <v>0.40699999999999997</v>
      </c>
    </row>
    <row r="33" spans="2:15">
      <c r="B33" s="4"/>
      <c r="C33" s="5"/>
      <c r="D33" s="5"/>
      <c r="E33" s="5"/>
      <c r="F33" s="5"/>
      <c r="G33" s="5">
        <f t="shared" si="0"/>
        <v>0</v>
      </c>
      <c r="H33" s="5">
        <f t="shared" si="0"/>
        <v>0</v>
      </c>
      <c r="I33" s="5"/>
      <c r="J33" s="14"/>
      <c r="K33" s="14"/>
      <c r="L33" s="14"/>
      <c r="M33" s="14"/>
      <c r="N33" s="14">
        <f t="shared" si="1"/>
        <v>0</v>
      </c>
      <c r="O33" s="15">
        <f t="shared" si="1"/>
        <v>0</v>
      </c>
    </row>
    <row r="34" spans="2:15">
      <c r="B34" s="1" t="s">
        <v>14</v>
      </c>
      <c r="C34" s="2"/>
      <c r="D34" s="2"/>
      <c r="E34" s="2"/>
      <c r="F34" s="2"/>
      <c r="G34" s="2">
        <f t="shared" si="0"/>
        <v>0</v>
      </c>
      <c r="H34" s="2">
        <f t="shared" si="0"/>
        <v>0</v>
      </c>
      <c r="I34" s="2"/>
      <c r="J34" s="2">
        <v>186.54499999999999</v>
      </c>
      <c r="K34" s="2">
        <v>0.5</v>
      </c>
      <c r="L34" s="2">
        <v>1193.8440000000001</v>
      </c>
      <c r="M34" s="2">
        <v>2.984</v>
      </c>
      <c r="N34" s="2">
        <f t="shared" si="1"/>
        <v>1007.2990000000001</v>
      </c>
      <c r="O34" s="3">
        <f t="shared" si="1"/>
        <v>2.484</v>
      </c>
    </row>
    <row r="35" spans="2:15">
      <c r="B35" s="7"/>
      <c r="C35" s="8"/>
      <c r="D35" s="8"/>
      <c r="E35" s="8"/>
      <c r="F35" s="8"/>
      <c r="G35" s="8">
        <f t="shared" si="0"/>
        <v>0</v>
      </c>
      <c r="H35" s="8">
        <f t="shared" si="0"/>
        <v>0</v>
      </c>
      <c r="I35" s="8"/>
      <c r="J35" s="8"/>
      <c r="K35" s="8"/>
      <c r="L35" s="8"/>
      <c r="M35" s="8"/>
      <c r="N35" s="8">
        <f t="shared" si="1"/>
        <v>0</v>
      </c>
      <c r="O35" s="9">
        <f t="shared" si="1"/>
        <v>0</v>
      </c>
    </row>
    <row r="36" spans="2:15">
      <c r="B36" s="7" t="s">
        <v>15</v>
      </c>
      <c r="C36" s="8"/>
      <c r="D36" s="8"/>
      <c r="E36" s="8"/>
      <c r="F36" s="8"/>
      <c r="G36" s="8">
        <f t="shared" si="0"/>
        <v>0</v>
      </c>
      <c r="H36" s="8">
        <f t="shared" si="0"/>
        <v>0</v>
      </c>
      <c r="I36" s="8"/>
      <c r="J36" s="8">
        <v>187.12299999999999</v>
      </c>
      <c r="K36" s="8">
        <v>0.5</v>
      </c>
      <c r="L36" s="8">
        <v>1255.796</v>
      </c>
      <c r="M36" s="8">
        <v>2.9060000000000001</v>
      </c>
      <c r="N36" s="8">
        <f t="shared" si="1"/>
        <v>1068.673</v>
      </c>
      <c r="O36" s="9">
        <f t="shared" si="1"/>
        <v>2.4060000000000001</v>
      </c>
    </row>
    <row r="37" spans="2:15">
      <c r="B37" s="7"/>
      <c r="C37" s="8"/>
      <c r="D37" s="8"/>
      <c r="E37" s="8"/>
      <c r="F37" s="8"/>
      <c r="G37" s="8">
        <f t="shared" si="0"/>
        <v>0</v>
      </c>
      <c r="H37" s="8">
        <f t="shared" si="0"/>
        <v>0</v>
      </c>
      <c r="I37" s="8"/>
      <c r="J37" s="8"/>
      <c r="K37" s="8"/>
      <c r="L37" s="8"/>
      <c r="M37" s="8"/>
      <c r="N37" s="8">
        <f t="shared" si="1"/>
        <v>0</v>
      </c>
      <c r="O37" s="9">
        <f t="shared" si="1"/>
        <v>0</v>
      </c>
    </row>
    <row r="38" spans="2:15">
      <c r="B38" s="7" t="s">
        <v>16</v>
      </c>
      <c r="C38" s="8"/>
      <c r="D38" s="8"/>
      <c r="E38" s="8"/>
      <c r="F38" s="8"/>
      <c r="G38" s="8">
        <f t="shared" si="0"/>
        <v>0</v>
      </c>
      <c r="H38" s="8">
        <f t="shared" si="0"/>
        <v>0</v>
      </c>
      <c r="I38" s="8"/>
      <c r="J38" s="8">
        <v>184.20099999999999</v>
      </c>
      <c r="K38" s="8">
        <v>0.5</v>
      </c>
      <c r="L38" s="8">
        <v>1186.0319999999999</v>
      </c>
      <c r="M38" s="8">
        <v>2.625</v>
      </c>
      <c r="N38" s="8">
        <f t="shared" si="1"/>
        <v>1001.8309999999999</v>
      </c>
      <c r="O38" s="9">
        <f t="shared" si="1"/>
        <v>2.125</v>
      </c>
    </row>
    <row r="39" spans="2:15">
      <c r="B39" s="4"/>
      <c r="C39" s="5"/>
      <c r="D39" s="5"/>
      <c r="E39" s="5"/>
      <c r="F39" s="5"/>
      <c r="G39" s="5">
        <f t="shared" si="0"/>
        <v>0</v>
      </c>
      <c r="H39" s="5">
        <f t="shared" si="0"/>
        <v>0</v>
      </c>
      <c r="I39" s="5"/>
      <c r="J39" s="5"/>
      <c r="K39" s="5"/>
      <c r="L39" s="5"/>
      <c r="M39" s="5"/>
      <c r="N39" s="5">
        <f t="shared" si="1"/>
        <v>0</v>
      </c>
      <c r="O39" s="6">
        <f t="shared" si="1"/>
        <v>0</v>
      </c>
    </row>
    <row r="40" spans="2:15">
      <c r="G40" s="16">
        <f>AVERAGEIF(G4:G39,"&gt;0")</f>
        <v>1664.4173076923075</v>
      </c>
      <c r="H40" s="16">
        <f>AVERAGEIF(H4:H39,"&gt;0")</f>
        <v>3.6020769230769236</v>
      </c>
      <c r="N40" s="16">
        <f>AVERAGEIF(N4:N39,"&gt;0")</f>
        <v>1351.2123749999998</v>
      </c>
      <c r="O40" s="16">
        <f>AVERAGEIF(O4:O39,"&gt;0")</f>
        <v>3.1561333333333335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O43"/>
  <sheetViews>
    <sheetView tabSelected="1" topLeftCell="A22" workbookViewId="0">
      <selection activeCell="P33" sqref="P33"/>
    </sheetView>
  </sheetViews>
  <sheetFormatPr defaultRowHeight="15"/>
  <cols>
    <col min="2" max="2" width="15.42578125" bestFit="1" customWidth="1"/>
  </cols>
  <sheetData>
    <row r="1" spans="2:15">
      <c r="C1" t="s">
        <v>23</v>
      </c>
      <c r="J1" t="s">
        <v>22</v>
      </c>
    </row>
    <row r="2" spans="2:15">
      <c r="C2" t="s">
        <v>19</v>
      </c>
      <c r="E2" t="s">
        <v>20</v>
      </c>
      <c r="G2" t="s">
        <v>21</v>
      </c>
      <c r="J2" t="s">
        <v>19</v>
      </c>
      <c r="L2" t="s">
        <v>20</v>
      </c>
      <c r="N2" t="s">
        <v>21</v>
      </c>
    </row>
    <row r="3" spans="2:15">
      <c r="C3" t="s">
        <v>17</v>
      </c>
      <c r="D3" t="s">
        <v>18</v>
      </c>
      <c r="E3" t="s">
        <v>17</v>
      </c>
      <c r="F3" t="s">
        <v>18</v>
      </c>
      <c r="G3" t="s">
        <v>17</v>
      </c>
      <c r="H3" t="s">
        <v>18</v>
      </c>
      <c r="J3" t="s">
        <v>17</v>
      </c>
      <c r="K3" t="s">
        <v>18</v>
      </c>
      <c r="L3" t="s">
        <v>17</v>
      </c>
      <c r="M3" t="s">
        <v>18</v>
      </c>
      <c r="N3" t="s">
        <v>17</v>
      </c>
      <c r="O3" t="s">
        <v>18</v>
      </c>
    </row>
    <row r="4" spans="2:15">
      <c r="B4" s="1" t="s">
        <v>0</v>
      </c>
      <c r="C4" s="2"/>
      <c r="D4" s="2"/>
      <c r="E4" s="2"/>
      <c r="F4" s="2"/>
      <c r="G4" s="2">
        <f>E4-C4</f>
        <v>0</v>
      </c>
      <c r="H4" s="2">
        <f>F4-D4</f>
        <v>0</v>
      </c>
      <c r="I4" s="2"/>
      <c r="J4" s="2"/>
      <c r="K4" s="2"/>
      <c r="L4" s="2"/>
      <c r="M4" s="2"/>
      <c r="N4" s="2">
        <f>L4-J4</f>
        <v>0</v>
      </c>
      <c r="O4" s="3">
        <f>M4-K4</f>
        <v>0</v>
      </c>
    </row>
    <row r="5" spans="2:15">
      <c r="B5" s="7"/>
      <c r="C5" s="8"/>
      <c r="D5" s="8"/>
      <c r="E5" s="8"/>
      <c r="F5" s="8"/>
      <c r="G5" s="8">
        <f t="shared" ref="G5:H39" si="0">E5-C5</f>
        <v>0</v>
      </c>
      <c r="H5" s="8">
        <f t="shared" si="0"/>
        <v>0</v>
      </c>
      <c r="I5" s="8"/>
      <c r="J5" s="8"/>
      <c r="K5" s="8"/>
      <c r="L5" s="8"/>
      <c r="M5" s="8"/>
      <c r="N5" s="8">
        <f t="shared" ref="N5:O39" si="1">L5-J5</f>
        <v>0</v>
      </c>
      <c r="O5" s="9">
        <f t="shared" si="1"/>
        <v>0</v>
      </c>
    </row>
    <row r="6" spans="2:15">
      <c r="B6" s="7" t="s">
        <v>1</v>
      </c>
      <c r="C6" s="8"/>
      <c r="D6" s="8"/>
      <c r="E6" s="8"/>
      <c r="F6" s="8"/>
      <c r="G6" s="8">
        <f t="shared" si="0"/>
        <v>0</v>
      </c>
      <c r="H6" s="8">
        <f t="shared" si="0"/>
        <v>0</v>
      </c>
      <c r="I6" s="8"/>
      <c r="J6" s="8"/>
      <c r="K6" s="8"/>
      <c r="L6" s="8"/>
      <c r="M6" s="8"/>
      <c r="N6" s="8">
        <f t="shared" si="1"/>
        <v>0</v>
      </c>
      <c r="O6" s="9">
        <f t="shared" si="1"/>
        <v>0</v>
      </c>
    </row>
    <row r="7" spans="2:15">
      <c r="B7" s="4"/>
      <c r="C7" s="5"/>
      <c r="D7" s="5"/>
      <c r="E7" s="5"/>
      <c r="F7" s="5"/>
      <c r="G7" s="5">
        <f t="shared" si="0"/>
        <v>0</v>
      </c>
      <c r="H7" s="5">
        <f t="shared" si="0"/>
        <v>0</v>
      </c>
      <c r="I7" s="5"/>
      <c r="J7" s="5"/>
      <c r="K7" s="5"/>
      <c r="L7" s="5"/>
      <c r="M7" s="5"/>
      <c r="N7" s="5">
        <f t="shared" si="1"/>
        <v>0</v>
      </c>
      <c r="O7" s="6">
        <f t="shared" si="1"/>
        <v>0</v>
      </c>
    </row>
    <row r="8" spans="2:15">
      <c r="B8" s="1" t="s">
        <v>2</v>
      </c>
      <c r="C8" s="2">
        <v>930.11900000000003</v>
      </c>
      <c r="D8" s="2">
        <v>1.2969999999999999</v>
      </c>
      <c r="E8" s="2">
        <v>11018.107</v>
      </c>
      <c r="F8" s="2">
        <v>12.047000000000001</v>
      </c>
      <c r="G8" s="2">
        <f t="shared" si="0"/>
        <v>10087.987999999999</v>
      </c>
      <c r="H8" s="2">
        <f t="shared" si="0"/>
        <v>10.75</v>
      </c>
      <c r="I8" s="2"/>
      <c r="J8" s="2">
        <v>1155.18</v>
      </c>
      <c r="K8" s="2">
        <v>2.7349999999999999</v>
      </c>
      <c r="L8" s="2">
        <v>8239.0079999999998</v>
      </c>
      <c r="M8" s="2">
        <v>7.2809999999999997</v>
      </c>
      <c r="N8" s="2">
        <f t="shared" si="1"/>
        <v>7083.8279999999995</v>
      </c>
      <c r="O8" s="3">
        <f t="shared" si="1"/>
        <v>4.5459999999999994</v>
      </c>
    </row>
    <row r="9" spans="2:15">
      <c r="B9" s="7"/>
      <c r="C9" s="8"/>
      <c r="D9" s="8"/>
      <c r="E9" s="8"/>
      <c r="F9" s="8"/>
      <c r="G9" s="8">
        <f t="shared" si="0"/>
        <v>0</v>
      </c>
      <c r="H9" s="8">
        <f t="shared" si="0"/>
        <v>0</v>
      </c>
      <c r="I9" s="8"/>
      <c r="J9" s="8"/>
      <c r="K9" s="8"/>
      <c r="L9" s="8"/>
      <c r="M9" s="8"/>
      <c r="N9" s="8">
        <f t="shared" si="1"/>
        <v>0</v>
      </c>
      <c r="O9" s="9">
        <f t="shared" si="1"/>
        <v>0</v>
      </c>
    </row>
    <row r="10" spans="2:15">
      <c r="B10" s="7" t="s">
        <v>3</v>
      </c>
      <c r="C10" s="8">
        <v>1195.883</v>
      </c>
      <c r="D10" s="8">
        <v>3.5779999999999998</v>
      </c>
      <c r="E10" s="8">
        <v>10003.252</v>
      </c>
      <c r="F10" s="8">
        <v>11.656000000000001</v>
      </c>
      <c r="G10" s="8">
        <f t="shared" si="0"/>
        <v>8807.3690000000006</v>
      </c>
      <c r="H10" s="8">
        <f t="shared" si="0"/>
        <v>8.0780000000000012</v>
      </c>
      <c r="I10" s="8"/>
      <c r="J10" s="8">
        <v>906.43100000000004</v>
      </c>
      <c r="K10" s="8">
        <v>1.6559999999999999</v>
      </c>
      <c r="L10" s="8">
        <v>7059.4059999999999</v>
      </c>
      <c r="M10" s="8">
        <v>6.7960000000000003</v>
      </c>
      <c r="N10" s="8">
        <f t="shared" si="1"/>
        <v>6152.9750000000004</v>
      </c>
      <c r="O10" s="9">
        <f t="shared" si="1"/>
        <v>5.1400000000000006</v>
      </c>
    </row>
    <row r="11" spans="2:15">
      <c r="B11" s="7"/>
      <c r="C11" s="8"/>
      <c r="D11" s="8"/>
      <c r="E11" s="8"/>
      <c r="F11" s="8"/>
      <c r="G11" s="8">
        <f t="shared" si="0"/>
        <v>0</v>
      </c>
      <c r="H11" s="8">
        <f t="shared" si="0"/>
        <v>0</v>
      </c>
      <c r="I11" s="8"/>
      <c r="J11" s="8"/>
      <c r="K11" s="8"/>
      <c r="L11" s="8"/>
      <c r="M11" s="8"/>
      <c r="N11" s="8">
        <f t="shared" si="1"/>
        <v>0</v>
      </c>
      <c r="O11" s="9">
        <f t="shared" si="1"/>
        <v>0</v>
      </c>
    </row>
    <row r="12" spans="2:15">
      <c r="B12" s="7" t="s">
        <v>4</v>
      </c>
      <c r="C12" s="8">
        <v>1197.711</v>
      </c>
      <c r="D12" s="8">
        <v>3.4689999999999999</v>
      </c>
      <c r="E12" s="8">
        <v>9336.0759999999991</v>
      </c>
      <c r="F12" s="8">
        <v>10.202999999999999</v>
      </c>
      <c r="G12" s="8">
        <f t="shared" si="0"/>
        <v>8138.3649999999989</v>
      </c>
      <c r="H12" s="8">
        <f t="shared" si="0"/>
        <v>6.734</v>
      </c>
      <c r="I12" s="8"/>
      <c r="J12" s="8">
        <v>911.58799999999997</v>
      </c>
      <c r="K12" s="8">
        <v>1.4690000000000001</v>
      </c>
      <c r="L12" s="8">
        <v>6790.3909999999996</v>
      </c>
      <c r="M12" s="8">
        <v>6.7649999999999997</v>
      </c>
      <c r="N12" s="8">
        <f t="shared" si="1"/>
        <v>5878.8029999999999</v>
      </c>
      <c r="O12" s="9">
        <f t="shared" si="1"/>
        <v>5.2959999999999994</v>
      </c>
    </row>
    <row r="13" spans="2:15">
      <c r="B13" s="7"/>
      <c r="C13" s="8"/>
      <c r="D13" s="8"/>
      <c r="E13" s="8"/>
      <c r="F13" s="8"/>
      <c r="G13" s="8">
        <f t="shared" si="0"/>
        <v>0</v>
      </c>
      <c r="H13" s="8">
        <f t="shared" si="0"/>
        <v>0</v>
      </c>
      <c r="I13" s="8"/>
      <c r="J13" s="8"/>
      <c r="K13" s="8"/>
      <c r="L13" s="8"/>
      <c r="M13" s="8"/>
      <c r="N13" s="8">
        <f t="shared" si="1"/>
        <v>0</v>
      </c>
      <c r="O13" s="9">
        <f t="shared" si="1"/>
        <v>0</v>
      </c>
    </row>
    <row r="14" spans="2:15">
      <c r="B14" s="7" t="s">
        <v>5</v>
      </c>
      <c r="C14" s="8">
        <v>1157.5239999999999</v>
      </c>
      <c r="D14" s="8">
        <v>3.0470000000000002</v>
      </c>
      <c r="E14" s="8">
        <v>12688.596</v>
      </c>
      <c r="F14" s="8">
        <v>11.313000000000001</v>
      </c>
      <c r="G14" s="8">
        <f t="shared" si="0"/>
        <v>11531.072</v>
      </c>
      <c r="H14" s="8">
        <f t="shared" si="0"/>
        <v>8.266</v>
      </c>
      <c r="I14" s="8"/>
      <c r="J14" s="8">
        <v>881.44799999999998</v>
      </c>
      <c r="K14" s="8">
        <v>1.1719999999999999</v>
      </c>
      <c r="L14" s="8">
        <v>8244.3119999999999</v>
      </c>
      <c r="M14" s="8">
        <v>7.25</v>
      </c>
      <c r="N14" s="8">
        <f t="shared" si="1"/>
        <v>7362.8639999999996</v>
      </c>
      <c r="O14" s="9">
        <f t="shared" si="1"/>
        <v>6.0780000000000003</v>
      </c>
    </row>
    <row r="15" spans="2:15">
      <c r="B15" s="7"/>
      <c r="C15" s="8"/>
      <c r="D15" s="8"/>
      <c r="E15" s="8"/>
      <c r="F15" s="8"/>
      <c r="G15" s="8">
        <f t="shared" si="0"/>
        <v>0</v>
      </c>
      <c r="H15" s="8">
        <f t="shared" si="0"/>
        <v>0</v>
      </c>
      <c r="I15" s="8"/>
      <c r="J15" s="8"/>
      <c r="K15" s="8"/>
      <c r="L15" s="8"/>
      <c r="M15" s="8"/>
      <c r="N15" s="8">
        <f t="shared" si="1"/>
        <v>0</v>
      </c>
      <c r="O15" s="9">
        <f t="shared" si="1"/>
        <v>0</v>
      </c>
    </row>
    <row r="16" spans="2:15">
      <c r="B16" s="7" t="s">
        <v>6</v>
      </c>
      <c r="C16" s="8">
        <v>1396.9290000000001</v>
      </c>
      <c r="D16" s="8">
        <v>3.375</v>
      </c>
      <c r="E16" s="8">
        <v>9148.5110000000004</v>
      </c>
      <c r="F16" s="8">
        <v>11.577999999999999</v>
      </c>
      <c r="G16" s="8">
        <f t="shared" si="0"/>
        <v>7751.5820000000003</v>
      </c>
      <c r="H16" s="8">
        <f t="shared" si="0"/>
        <v>8.2029999999999994</v>
      </c>
      <c r="I16" s="8"/>
      <c r="J16" s="8">
        <v>1000.649</v>
      </c>
      <c r="K16" s="8">
        <v>1.5780000000000001</v>
      </c>
      <c r="L16" s="8">
        <v>6667.9679999999998</v>
      </c>
      <c r="M16" s="8">
        <v>7.1559999999999997</v>
      </c>
      <c r="N16" s="8">
        <f t="shared" si="1"/>
        <v>5667.3189999999995</v>
      </c>
      <c r="O16" s="9">
        <f t="shared" si="1"/>
        <v>5.5779999999999994</v>
      </c>
    </row>
    <row r="17" spans="2:15">
      <c r="B17" s="4"/>
      <c r="C17" s="5"/>
      <c r="D17" s="5"/>
      <c r="E17" s="5"/>
      <c r="F17" s="5"/>
      <c r="G17" s="5">
        <f t="shared" si="0"/>
        <v>0</v>
      </c>
      <c r="H17" s="5">
        <f t="shared" si="0"/>
        <v>0</v>
      </c>
      <c r="I17" s="5"/>
      <c r="J17" s="5"/>
      <c r="K17" s="5"/>
      <c r="L17" s="5"/>
      <c r="M17" s="5"/>
      <c r="N17" s="5">
        <f t="shared" si="1"/>
        <v>0</v>
      </c>
      <c r="O17" s="6">
        <f t="shared" si="1"/>
        <v>0</v>
      </c>
    </row>
    <row r="18" spans="2:15">
      <c r="B18" s="1" t="s">
        <v>7</v>
      </c>
      <c r="C18" s="2">
        <v>192.04599999999999</v>
      </c>
      <c r="D18" s="2">
        <v>0.34300000000000003</v>
      </c>
      <c r="E18" s="2">
        <v>1054.875</v>
      </c>
      <c r="F18" s="2">
        <v>1.343</v>
      </c>
      <c r="G18" s="2">
        <f t="shared" si="0"/>
        <v>862.82899999999995</v>
      </c>
      <c r="H18" s="2">
        <f t="shared" si="0"/>
        <v>1</v>
      </c>
      <c r="I18" s="2"/>
      <c r="J18" s="2">
        <v>87.766000000000005</v>
      </c>
      <c r="K18" s="2">
        <v>0.23499999999999999</v>
      </c>
      <c r="L18" s="2">
        <v>2384.4690000000001</v>
      </c>
      <c r="M18" s="2">
        <v>1.9059999999999999</v>
      </c>
      <c r="N18" s="2">
        <f t="shared" si="1"/>
        <v>2296.703</v>
      </c>
      <c r="O18" s="3">
        <f t="shared" si="1"/>
        <v>1.6709999999999998</v>
      </c>
    </row>
    <row r="19" spans="2:15">
      <c r="B19" s="7"/>
      <c r="C19" s="8"/>
      <c r="D19" s="8"/>
      <c r="E19" s="8"/>
      <c r="F19" s="8"/>
      <c r="G19" s="8">
        <f t="shared" si="0"/>
        <v>0</v>
      </c>
      <c r="H19" s="8">
        <f t="shared" si="0"/>
        <v>0</v>
      </c>
      <c r="I19" s="8"/>
      <c r="J19" s="8"/>
      <c r="K19" s="8"/>
      <c r="L19" s="8"/>
      <c r="M19" s="8"/>
      <c r="N19" s="8">
        <f t="shared" si="1"/>
        <v>0</v>
      </c>
      <c r="O19" s="9">
        <f t="shared" si="1"/>
        <v>0</v>
      </c>
    </row>
    <row r="20" spans="2:15">
      <c r="B20" s="7" t="s">
        <v>8</v>
      </c>
      <c r="C20" s="8">
        <v>197.67</v>
      </c>
      <c r="D20" s="8">
        <v>0.437</v>
      </c>
      <c r="E20" s="8">
        <v>935.73500000000001</v>
      </c>
      <c r="F20" s="8">
        <v>1.343</v>
      </c>
      <c r="G20" s="8">
        <f t="shared" si="0"/>
        <v>738.06500000000005</v>
      </c>
      <c r="H20" s="8">
        <f t="shared" si="0"/>
        <v>0.90599999999999992</v>
      </c>
      <c r="I20" s="8"/>
      <c r="J20" s="8">
        <v>92.781000000000006</v>
      </c>
      <c r="K20" s="8">
        <v>0.25</v>
      </c>
      <c r="L20" s="8">
        <v>2231.9389999999999</v>
      </c>
      <c r="M20" s="8">
        <v>1.875</v>
      </c>
      <c r="N20" s="8">
        <f t="shared" si="1"/>
        <v>2139.1579999999999</v>
      </c>
      <c r="O20" s="9">
        <f t="shared" si="1"/>
        <v>1.625</v>
      </c>
    </row>
    <row r="21" spans="2:15">
      <c r="B21" s="7"/>
      <c r="C21" s="8"/>
      <c r="D21" s="8"/>
      <c r="E21" s="8"/>
      <c r="F21" s="8"/>
      <c r="G21" s="8">
        <f t="shared" si="0"/>
        <v>0</v>
      </c>
      <c r="H21" s="8">
        <f t="shared" si="0"/>
        <v>0</v>
      </c>
      <c r="I21" s="8"/>
      <c r="J21" s="8"/>
      <c r="K21" s="8"/>
      <c r="L21" s="8"/>
      <c r="M21" s="8"/>
      <c r="N21" s="8">
        <f t="shared" si="1"/>
        <v>0</v>
      </c>
      <c r="O21" s="9">
        <f t="shared" si="1"/>
        <v>0</v>
      </c>
    </row>
    <row r="22" spans="2:15">
      <c r="B22" s="7" t="s">
        <v>9</v>
      </c>
      <c r="C22" s="8">
        <v>228.358</v>
      </c>
      <c r="D22" s="8">
        <v>0.45300000000000001</v>
      </c>
      <c r="E22" s="8">
        <v>1027.6410000000001</v>
      </c>
      <c r="F22" s="8">
        <v>1.5940000000000001</v>
      </c>
      <c r="G22" s="8">
        <f t="shared" si="0"/>
        <v>799.28300000000013</v>
      </c>
      <c r="H22" s="8">
        <f t="shared" si="0"/>
        <v>1.141</v>
      </c>
      <c r="I22" s="8"/>
      <c r="J22" s="8">
        <v>107.578</v>
      </c>
      <c r="K22" s="8">
        <v>0.28100000000000003</v>
      </c>
      <c r="L22" s="8">
        <v>3152.0740000000001</v>
      </c>
      <c r="M22" s="8">
        <v>4.875</v>
      </c>
      <c r="N22" s="8">
        <f t="shared" si="1"/>
        <v>3044.4960000000001</v>
      </c>
      <c r="O22" s="9">
        <f t="shared" si="1"/>
        <v>4.5940000000000003</v>
      </c>
    </row>
    <row r="23" spans="2:15">
      <c r="B23" s="7"/>
      <c r="C23" s="8"/>
      <c r="D23" s="8"/>
      <c r="E23" s="8"/>
      <c r="F23" s="8"/>
      <c r="G23" s="8">
        <f t="shared" si="0"/>
        <v>0</v>
      </c>
      <c r="H23" s="8">
        <f t="shared" si="0"/>
        <v>0</v>
      </c>
      <c r="I23" s="8"/>
      <c r="J23" s="8"/>
      <c r="K23" s="8"/>
      <c r="L23" s="8"/>
      <c r="M23" s="8"/>
      <c r="N23" s="8">
        <f t="shared" si="1"/>
        <v>0</v>
      </c>
      <c r="O23" s="9">
        <f t="shared" si="1"/>
        <v>0</v>
      </c>
    </row>
    <row r="24" spans="2:15">
      <c r="B24" s="7" t="s">
        <v>10</v>
      </c>
      <c r="C24" s="8">
        <v>205.79599999999999</v>
      </c>
      <c r="D24" s="8">
        <v>0.42199999999999999</v>
      </c>
      <c r="E24" s="8">
        <v>1464.672</v>
      </c>
      <c r="F24" s="8">
        <v>1.6559999999999999</v>
      </c>
      <c r="G24" s="8">
        <f t="shared" si="0"/>
        <v>1258.876</v>
      </c>
      <c r="H24" s="8">
        <f t="shared" si="0"/>
        <v>1.234</v>
      </c>
      <c r="I24" s="8"/>
      <c r="J24" s="8">
        <v>94.343999999999994</v>
      </c>
      <c r="K24" s="8">
        <v>0.34300000000000003</v>
      </c>
      <c r="L24" s="8">
        <v>3938.9</v>
      </c>
      <c r="M24" s="8">
        <v>5.1100000000000003</v>
      </c>
      <c r="N24" s="8">
        <f t="shared" si="1"/>
        <v>3844.556</v>
      </c>
      <c r="O24" s="9">
        <f t="shared" si="1"/>
        <v>4.7670000000000003</v>
      </c>
    </row>
    <row r="25" spans="2:15">
      <c r="B25" s="4"/>
      <c r="C25" s="5"/>
      <c r="D25" s="5"/>
      <c r="E25" s="5"/>
      <c r="F25" s="5"/>
      <c r="G25" s="5">
        <f t="shared" si="0"/>
        <v>0</v>
      </c>
      <c r="H25" s="5">
        <f t="shared" si="0"/>
        <v>0</v>
      </c>
      <c r="I25" s="5"/>
      <c r="J25" s="5"/>
      <c r="K25" s="5"/>
      <c r="L25" s="5"/>
      <c r="M25" s="5"/>
      <c r="N25" s="5">
        <f t="shared" si="1"/>
        <v>0</v>
      </c>
      <c r="O25" s="6">
        <f t="shared" si="1"/>
        <v>0</v>
      </c>
    </row>
    <row r="26" spans="2:15">
      <c r="B26" s="1" t="s">
        <v>11</v>
      </c>
      <c r="C26" s="2">
        <v>43.328000000000003</v>
      </c>
      <c r="D26" s="2">
        <v>0.20300000000000001</v>
      </c>
      <c r="E26" s="2">
        <v>214.63200000000001</v>
      </c>
      <c r="F26" s="2">
        <v>0.48399999999999999</v>
      </c>
      <c r="G26" s="2">
        <f t="shared" si="0"/>
        <v>171.304</v>
      </c>
      <c r="H26" s="2">
        <f t="shared" si="0"/>
        <v>0.28099999999999997</v>
      </c>
      <c r="I26" s="2"/>
      <c r="J26" s="10">
        <v>43.655999999999999</v>
      </c>
      <c r="K26" s="10">
        <v>0.17199999999999999</v>
      </c>
      <c r="L26" s="10">
        <v>279.47300000000001</v>
      </c>
      <c r="M26" s="10">
        <v>0.46899999999999997</v>
      </c>
      <c r="N26" s="10">
        <f t="shared" si="1"/>
        <v>235.81700000000001</v>
      </c>
      <c r="O26" s="11">
        <f t="shared" si="1"/>
        <v>0.29699999999999999</v>
      </c>
    </row>
    <row r="27" spans="2:15">
      <c r="B27" s="7"/>
      <c r="C27" s="8"/>
      <c r="D27" s="8"/>
      <c r="E27" s="8"/>
      <c r="F27" s="8"/>
      <c r="G27" s="8">
        <f t="shared" si="0"/>
        <v>0</v>
      </c>
      <c r="H27" s="8">
        <f t="shared" si="0"/>
        <v>0</v>
      </c>
      <c r="I27" s="8"/>
      <c r="J27" s="12"/>
      <c r="K27" s="12"/>
      <c r="L27" s="12"/>
      <c r="M27" s="12"/>
      <c r="N27" s="12">
        <f t="shared" si="1"/>
        <v>0</v>
      </c>
      <c r="O27" s="13">
        <f t="shared" si="1"/>
        <v>0</v>
      </c>
    </row>
    <row r="28" spans="2:15">
      <c r="B28" s="7" t="s">
        <v>12</v>
      </c>
      <c r="C28" s="8">
        <v>48.109000000000002</v>
      </c>
      <c r="D28" s="8">
        <v>0.219</v>
      </c>
      <c r="E28" s="8">
        <v>195.49199999999999</v>
      </c>
      <c r="F28" s="8"/>
      <c r="G28" s="8">
        <f t="shared" si="0"/>
        <v>147.38299999999998</v>
      </c>
      <c r="H28" s="8">
        <f t="shared" si="0"/>
        <v>-0.219</v>
      </c>
      <c r="I28" s="8"/>
      <c r="J28" s="12">
        <v>49.5</v>
      </c>
      <c r="K28" s="12"/>
      <c r="L28" s="12">
        <v>285.56700000000001</v>
      </c>
      <c r="M28" s="12">
        <v>0.5</v>
      </c>
      <c r="N28" s="12">
        <f t="shared" si="1"/>
        <v>236.06700000000001</v>
      </c>
      <c r="O28" s="13">
        <f t="shared" si="1"/>
        <v>0.5</v>
      </c>
    </row>
    <row r="29" spans="2:15">
      <c r="B29" s="7"/>
      <c r="C29" s="8"/>
      <c r="D29" s="8"/>
      <c r="E29" s="8"/>
      <c r="F29" s="8"/>
      <c r="G29" s="8">
        <f t="shared" si="0"/>
        <v>0</v>
      </c>
      <c r="H29" s="8">
        <f t="shared" si="0"/>
        <v>0</v>
      </c>
      <c r="I29" s="8"/>
      <c r="J29" s="12"/>
      <c r="K29" s="12"/>
      <c r="L29" s="12"/>
      <c r="M29" s="12"/>
      <c r="N29" s="12">
        <f t="shared" si="1"/>
        <v>0</v>
      </c>
      <c r="O29" s="13">
        <f t="shared" si="1"/>
        <v>0</v>
      </c>
    </row>
    <row r="30" spans="2:15">
      <c r="B30" s="7" t="s">
        <v>13</v>
      </c>
      <c r="C30" s="8">
        <v>45.795999999999999</v>
      </c>
      <c r="D30" s="8">
        <v>0.218</v>
      </c>
      <c r="E30" s="8">
        <v>215.023</v>
      </c>
      <c r="F30" s="8">
        <v>0.48399999999999999</v>
      </c>
      <c r="G30" s="8">
        <f t="shared" si="0"/>
        <v>169.227</v>
      </c>
      <c r="H30" s="8">
        <f t="shared" si="0"/>
        <v>0.26600000000000001</v>
      </c>
      <c r="I30" s="8"/>
      <c r="J30" s="12">
        <v>44.765000000000001</v>
      </c>
      <c r="K30" s="12">
        <v>0.218</v>
      </c>
      <c r="L30" s="12">
        <v>290.23899999999998</v>
      </c>
      <c r="M30" s="12">
        <v>0.5</v>
      </c>
      <c r="N30" s="12">
        <f t="shared" si="1"/>
        <v>245.47399999999999</v>
      </c>
      <c r="O30" s="13">
        <f t="shared" si="1"/>
        <v>0.28200000000000003</v>
      </c>
    </row>
    <row r="31" spans="2:15">
      <c r="B31" s="7"/>
      <c r="C31" s="8"/>
      <c r="D31" s="8"/>
      <c r="E31" s="8"/>
      <c r="F31" s="8"/>
      <c r="G31" s="8">
        <f t="shared" si="0"/>
        <v>0</v>
      </c>
      <c r="H31" s="8">
        <f t="shared" si="0"/>
        <v>0</v>
      </c>
      <c r="I31" s="8"/>
      <c r="J31" s="12"/>
      <c r="K31" s="12"/>
      <c r="L31" s="12"/>
      <c r="M31" s="12"/>
      <c r="N31" s="12">
        <f t="shared" si="1"/>
        <v>0</v>
      </c>
      <c r="O31" s="13">
        <f t="shared" si="1"/>
        <v>0</v>
      </c>
    </row>
    <row r="32" spans="2:15">
      <c r="B32" s="7" t="s">
        <v>10</v>
      </c>
      <c r="C32" s="8">
        <v>45.530999999999999</v>
      </c>
      <c r="D32" s="8">
        <v>0.26600000000000001</v>
      </c>
      <c r="E32" s="8">
        <v>310.113</v>
      </c>
      <c r="F32" s="8">
        <v>0.56299999999999994</v>
      </c>
      <c r="G32" s="8">
        <f t="shared" si="0"/>
        <v>264.58199999999999</v>
      </c>
      <c r="H32" s="8">
        <f t="shared" si="0"/>
        <v>0.29699999999999993</v>
      </c>
      <c r="I32" s="8"/>
      <c r="J32" s="12">
        <v>46.219000000000001</v>
      </c>
      <c r="K32" s="12">
        <v>0.17199999999999999</v>
      </c>
      <c r="L32" s="12">
        <v>373.37599999999998</v>
      </c>
      <c r="M32" s="12">
        <v>0.625</v>
      </c>
      <c r="N32" s="12">
        <f t="shared" si="1"/>
        <v>327.15699999999998</v>
      </c>
      <c r="O32" s="13">
        <f t="shared" si="1"/>
        <v>0.45300000000000001</v>
      </c>
    </row>
    <row r="33" spans="2:15">
      <c r="B33" s="4"/>
      <c r="C33" s="5"/>
      <c r="D33" s="5"/>
      <c r="E33" s="5"/>
      <c r="F33" s="5"/>
      <c r="G33" s="5">
        <f t="shared" si="0"/>
        <v>0</v>
      </c>
      <c r="H33" s="5">
        <f t="shared" si="0"/>
        <v>0</v>
      </c>
      <c r="I33" s="5"/>
      <c r="J33" s="14"/>
      <c r="K33" s="14"/>
      <c r="L33" s="14"/>
      <c r="M33" s="14"/>
      <c r="N33" s="14">
        <f t="shared" si="1"/>
        <v>0</v>
      </c>
      <c r="O33" s="15">
        <f t="shared" si="1"/>
        <v>0</v>
      </c>
    </row>
    <row r="34" spans="2:15">
      <c r="B34" s="1" t="s">
        <v>14</v>
      </c>
      <c r="C34" s="2"/>
      <c r="D34" s="2"/>
      <c r="E34" s="2"/>
      <c r="F34" s="2"/>
      <c r="G34" s="2">
        <f t="shared" si="0"/>
        <v>0</v>
      </c>
      <c r="H34" s="2">
        <f t="shared" si="0"/>
        <v>0</v>
      </c>
      <c r="I34" s="2"/>
      <c r="J34" s="2">
        <v>191.26300000000001</v>
      </c>
      <c r="K34" s="2">
        <v>0.48399999999999999</v>
      </c>
      <c r="L34" s="2">
        <v>2666.9659999999999</v>
      </c>
      <c r="M34" s="2">
        <v>2.7810000000000001</v>
      </c>
      <c r="N34" s="2">
        <f t="shared" si="1"/>
        <v>2475.703</v>
      </c>
      <c r="O34" s="3">
        <f t="shared" si="1"/>
        <v>2.2970000000000002</v>
      </c>
    </row>
    <row r="35" spans="2:15">
      <c r="B35" s="7"/>
      <c r="C35" s="8"/>
      <c r="D35" s="8"/>
      <c r="E35" s="8"/>
      <c r="F35" s="8"/>
      <c r="G35" s="8">
        <f t="shared" si="0"/>
        <v>0</v>
      </c>
      <c r="H35" s="8">
        <f t="shared" si="0"/>
        <v>0</v>
      </c>
      <c r="I35" s="8"/>
      <c r="J35" s="8"/>
      <c r="K35" s="8"/>
      <c r="L35" s="8"/>
      <c r="M35" s="8"/>
      <c r="N35" s="8">
        <f t="shared" si="1"/>
        <v>0</v>
      </c>
      <c r="O35" s="9">
        <f t="shared" si="1"/>
        <v>0</v>
      </c>
    </row>
    <row r="36" spans="2:15">
      <c r="B36" s="7" t="s">
        <v>15</v>
      </c>
      <c r="C36" s="8"/>
      <c r="D36" s="8"/>
      <c r="E36" s="8"/>
      <c r="F36" s="8"/>
      <c r="G36" s="8">
        <f t="shared" si="0"/>
        <v>0</v>
      </c>
      <c r="H36" s="8">
        <f t="shared" si="0"/>
        <v>0</v>
      </c>
      <c r="I36" s="8"/>
      <c r="J36" s="8">
        <v>191.42</v>
      </c>
      <c r="K36" s="8">
        <v>0.48399999999999999</v>
      </c>
      <c r="L36" s="8">
        <v>2647.904</v>
      </c>
      <c r="M36" s="8">
        <v>2.875</v>
      </c>
      <c r="N36" s="8">
        <f t="shared" si="1"/>
        <v>2456.4839999999999</v>
      </c>
      <c r="O36" s="9">
        <f t="shared" si="1"/>
        <v>2.391</v>
      </c>
    </row>
    <row r="37" spans="2:15">
      <c r="B37" s="7"/>
      <c r="C37" s="8"/>
      <c r="D37" s="8"/>
      <c r="E37" s="8"/>
      <c r="F37" s="8"/>
      <c r="G37" s="8">
        <f t="shared" si="0"/>
        <v>0</v>
      </c>
      <c r="H37" s="8">
        <f t="shared" si="0"/>
        <v>0</v>
      </c>
      <c r="I37" s="8"/>
      <c r="J37" s="8"/>
      <c r="K37" s="8"/>
      <c r="L37" s="8"/>
      <c r="M37" s="8"/>
      <c r="N37" s="8">
        <f t="shared" si="1"/>
        <v>0</v>
      </c>
      <c r="O37" s="9">
        <f t="shared" si="1"/>
        <v>0</v>
      </c>
    </row>
    <row r="38" spans="2:15">
      <c r="B38" s="7" t="s">
        <v>16</v>
      </c>
      <c r="C38" s="8"/>
      <c r="D38" s="8"/>
      <c r="E38" s="8"/>
      <c r="F38" s="8"/>
      <c r="G38" s="8">
        <f t="shared" si="0"/>
        <v>0</v>
      </c>
      <c r="H38" s="8">
        <f t="shared" si="0"/>
        <v>0</v>
      </c>
      <c r="I38" s="8"/>
      <c r="J38" s="8">
        <v>188.41900000000001</v>
      </c>
      <c r="K38" s="8">
        <v>0.51600000000000001</v>
      </c>
      <c r="L38" s="8">
        <v>2659.498</v>
      </c>
      <c r="M38" s="8">
        <v>2.7029999999999998</v>
      </c>
      <c r="N38" s="8">
        <f t="shared" si="1"/>
        <v>2471.0790000000002</v>
      </c>
      <c r="O38" s="9">
        <f t="shared" si="1"/>
        <v>2.1869999999999998</v>
      </c>
    </row>
    <row r="39" spans="2:15">
      <c r="B39" s="4"/>
      <c r="C39" s="5"/>
      <c r="D39" s="5"/>
      <c r="E39" s="5"/>
      <c r="F39" s="5"/>
      <c r="G39" s="5">
        <f t="shared" si="0"/>
        <v>0</v>
      </c>
      <c r="H39" s="5">
        <f t="shared" si="0"/>
        <v>0</v>
      </c>
      <c r="I39" s="5"/>
      <c r="J39" s="5"/>
      <c r="K39" s="5"/>
      <c r="L39" s="5"/>
      <c r="M39" s="5"/>
      <c r="N39" s="5">
        <f t="shared" si="1"/>
        <v>0</v>
      </c>
      <c r="O39" s="6">
        <f t="shared" si="1"/>
        <v>0</v>
      </c>
    </row>
    <row r="40" spans="2:15">
      <c r="G40" s="16">
        <f>AVERAGEIF(G4:G39,"&gt;0")</f>
        <v>3902.1480769230766</v>
      </c>
      <c r="H40" s="16">
        <f>AVERAGEIF(H4:H39,"&gt;0")</f>
        <v>3.9296666666666664</v>
      </c>
      <c r="N40" s="16">
        <f>AVERAGEIF(N4:N39,"&gt;0")</f>
        <v>3244.9051875</v>
      </c>
      <c r="O40" s="16">
        <f>AVERAGEIF(O4:O39,"&gt;0")</f>
        <v>2.9813749999999994</v>
      </c>
    </row>
    <row r="41" spans="2:15">
      <c r="D41" t="s">
        <v>24</v>
      </c>
      <c r="G41" s="17">
        <f>G40/tmuc07!G40</f>
        <v>1.4808237593514211</v>
      </c>
      <c r="H41" s="17">
        <f>H40/tmuc07!H40</f>
        <v>1.0712478331376165</v>
      </c>
      <c r="K41" t="s">
        <v>24</v>
      </c>
      <c r="N41" s="17">
        <f>N40/tmuc07!N40</f>
        <v>1.5060856835207854</v>
      </c>
      <c r="O41" s="17">
        <f>O40/tmuc07!O40</f>
        <v>0.9766194414871836</v>
      </c>
    </row>
    <row r="42" spans="2:15">
      <c r="D42" t="s">
        <v>25</v>
      </c>
      <c r="G42" s="18">
        <f>G40/tmuc07AMP0!G40</f>
        <v>2.3444529559316787</v>
      </c>
      <c r="H42" s="18">
        <f>H40/tmuc07AMP0!H40</f>
        <v>1.090944682910856</v>
      </c>
      <c r="K42" t="s">
        <v>25</v>
      </c>
      <c r="N42" s="18">
        <f>N40/tmuc07AMP0!N40</f>
        <v>2.4014768126291033</v>
      </c>
      <c r="O42" s="18">
        <f>O40/tmuc07AMP0!O40</f>
        <v>0.94462897638460541</v>
      </c>
    </row>
    <row r="43" spans="2:15">
      <c r="G43" t="s">
        <v>26</v>
      </c>
      <c r="H43" t="s">
        <v>27</v>
      </c>
      <c r="N43" t="s">
        <v>26</v>
      </c>
      <c r="O4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tmuc07</vt:lpstr>
      <vt:lpstr>tmuc07AMP0</vt:lpstr>
      <vt:lpstr>FMPHV</vt:lpstr>
    </vt:vector>
  </TitlesOfParts>
  <Company>Thomson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</dc:creator>
  <cp:lastModifiedBy>francoise</cp:lastModifiedBy>
  <dcterms:created xsi:type="dcterms:W3CDTF">2010-10-01T06:27:43Z</dcterms:created>
  <dcterms:modified xsi:type="dcterms:W3CDTF">2010-10-06T14:47:16Z</dcterms:modified>
</cp:coreProperties>
</file>