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filterPrivacy="1" defaultThemeVersion="124226"/>
  <bookViews>
    <workbookView xWindow="240" yWindow="105" windowWidth="14805" windowHeight="8010" activeTab="4"/>
  </bookViews>
  <sheets>
    <sheet name="BD_Data" sheetId="4" r:id="rId1"/>
    <sheet name="CS1_32x32" sheetId="1" r:id="rId2"/>
    <sheet name="CS1_16x16" sheetId="7" r:id="rId3"/>
    <sheet name="CS1_Enc_Time" sheetId="8" r:id="rId4"/>
    <sheet name="CS1_Dec_Time" sheetId="9" r:id="rId5"/>
  </sheets>
  <calcPr calcId="125725"/>
</workbook>
</file>

<file path=xl/calcChain.xml><?xml version="1.0" encoding="utf-8"?>
<calcChain xmlns="http://schemas.openxmlformats.org/spreadsheetml/2006/main">
  <c r="G58" i="4"/>
  <c r="F58"/>
  <c r="E58"/>
  <c r="D58"/>
  <c r="G57"/>
  <c r="F57"/>
  <c r="E57"/>
  <c r="D57"/>
  <c r="G56"/>
  <c r="F56"/>
  <c r="E56"/>
  <c r="D56"/>
  <c r="G55"/>
  <c r="F55"/>
  <c r="E55"/>
  <c r="D55"/>
  <c r="J17" i="9"/>
  <c r="H57"/>
  <c r="H53"/>
  <c r="H49"/>
  <c r="H45"/>
  <c r="H41"/>
  <c r="H37"/>
  <c r="H33"/>
  <c r="H29"/>
  <c r="H25"/>
  <c r="H21"/>
  <c r="H17"/>
  <c r="E57"/>
  <c r="E53"/>
  <c r="M53" s="1"/>
  <c r="E49"/>
  <c r="E45"/>
  <c r="M45" s="1"/>
  <c r="E41"/>
  <c r="E37"/>
  <c r="M37" s="1"/>
  <c r="E33"/>
  <c r="E29"/>
  <c r="M29" s="1"/>
  <c r="E25"/>
  <c r="E21"/>
  <c r="M21" s="1"/>
  <c r="E17"/>
  <c r="J15"/>
  <c r="J16"/>
  <c r="J18"/>
  <c r="J19"/>
  <c r="J20"/>
  <c r="J21"/>
  <c r="J22"/>
  <c r="J23"/>
  <c r="J24"/>
  <c r="J25"/>
  <c r="J26"/>
  <c r="J27"/>
  <c r="J28"/>
  <c r="J29"/>
  <c r="J30"/>
  <c r="J31"/>
  <c r="J32"/>
  <c r="J33"/>
  <c r="J34"/>
  <c r="J35"/>
  <c r="J36"/>
  <c r="J37"/>
  <c r="J38"/>
  <c r="J39"/>
  <c r="J40"/>
  <c r="J41"/>
  <c r="J42"/>
  <c r="J43"/>
  <c r="J44"/>
  <c r="J45"/>
  <c r="J46"/>
  <c r="J47"/>
  <c r="J48"/>
  <c r="J49"/>
  <c r="J50"/>
  <c r="J51"/>
  <c r="J52"/>
  <c r="J53"/>
  <c r="J54"/>
  <c r="J55"/>
  <c r="J56"/>
  <c r="J57"/>
  <c r="J14"/>
  <c r="J14" i="8"/>
  <c r="J15"/>
  <c r="J16"/>
  <c r="J17"/>
  <c r="J18"/>
  <c r="J19"/>
  <c r="J20"/>
  <c r="J21"/>
  <c r="J22"/>
  <c r="J23"/>
  <c r="J24"/>
  <c r="J25"/>
  <c r="J26"/>
  <c r="J27"/>
  <c r="J28"/>
  <c r="J29"/>
  <c r="J30"/>
  <c r="J31"/>
  <c r="J32"/>
  <c r="J33"/>
  <c r="J34"/>
  <c r="J35"/>
  <c r="J36"/>
  <c r="J37"/>
  <c r="J38"/>
  <c r="J39"/>
  <c r="J40"/>
  <c r="J41"/>
  <c r="J42"/>
  <c r="J43"/>
  <c r="J44"/>
  <c r="J45"/>
  <c r="J46"/>
  <c r="J47"/>
  <c r="J48"/>
  <c r="J49"/>
  <c r="J50"/>
  <c r="J51"/>
  <c r="J52"/>
  <c r="J53"/>
  <c r="J54"/>
  <c r="J55"/>
  <c r="J56"/>
  <c r="F14"/>
  <c r="F15"/>
  <c r="F16"/>
  <c r="F17"/>
  <c r="F18"/>
  <c r="F19"/>
  <c r="F20"/>
  <c r="F21"/>
  <c r="F22"/>
  <c r="F23"/>
  <c r="L23" s="1"/>
  <c r="F24"/>
  <c r="F25"/>
  <c r="F26"/>
  <c r="F27"/>
  <c r="F28"/>
  <c r="F29"/>
  <c r="F30"/>
  <c r="F31"/>
  <c r="F32"/>
  <c r="F33"/>
  <c r="F34"/>
  <c r="F35"/>
  <c r="F36"/>
  <c r="F37"/>
  <c r="F38"/>
  <c r="F39"/>
  <c r="F40"/>
  <c r="F41"/>
  <c r="F42"/>
  <c r="F43"/>
  <c r="F44"/>
  <c r="F45"/>
  <c r="F46"/>
  <c r="F47"/>
  <c r="F48"/>
  <c r="F49"/>
  <c r="F50"/>
  <c r="F51"/>
  <c r="F52"/>
  <c r="F53"/>
  <c r="F54"/>
  <c r="F55"/>
  <c r="F56"/>
  <c r="J13"/>
  <c r="J58" s="1"/>
  <c r="F13"/>
  <c r="G38" i="4"/>
  <c r="F38"/>
  <c r="G37"/>
  <c r="F37"/>
  <c r="G36"/>
  <c r="F36"/>
  <c r="G35"/>
  <c r="F35"/>
  <c r="G19"/>
  <c r="F19"/>
  <c r="G18"/>
  <c r="F18"/>
  <c r="G17"/>
  <c r="F17"/>
  <c r="G16"/>
  <c r="F16"/>
  <c r="E38"/>
  <c r="D38"/>
  <c r="E37"/>
  <c r="D37"/>
  <c r="E36"/>
  <c r="D36"/>
  <c r="E35"/>
  <c r="D35"/>
  <c r="E19"/>
  <c r="D19"/>
  <c r="E18"/>
  <c r="D18"/>
  <c r="E17"/>
  <c r="D17"/>
  <c r="E16"/>
  <c r="D16"/>
  <c r="J59" i="9" l="1"/>
  <c r="K57"/>
  <c r="K53"/>
  <c r="K49"/>
  <c r="K45"/>
  <c r="K41"/>
  <c r="K37"/>
  <c r="K33"/>
  <c r="K29"/>
  <c r="K25"/>
  <c r="K21"/>
  <c r="K17"/>
  <c r="F58" i="8"/>
  <c r="L21"/>
  <c r="M17" i="9"/>
  <c r="M25"/>
  <c r="M33"/>
  <c r="M41"/>
  <c r="M49"/>
  <c r="M57"/>
  <c r="L13" i="8"/>
  <c r="L55"/>
  <c r="L53"/>
  <c r="L52"/>
  <c r="L50"/>
  <c r="L47"/>
  <c r="L45"/>
  <c r="L44"/>
  <c r="L42"/>
  <c r="L39"/>
  <c r="L37"/>
  <c r="L36"/>
  <c r="L34"/>
  <c r="L31"/>
  <c r="L29"/>
  <c r="L28"/>
  <c r="L26"/>
  <c r="L20"/>
  <c r="L18"/>
  <c r="L16"/>
  <c r="L56"/>
  <c r="L54"/>
  <c r="L51"/>
  <c r="L49"/>
  <c r="L48"/>
  <c r="L46"/>
  <c r="L43"/>
  <c r="L41"/>
  <c r="L40"/>
  <c r="L38"/>
  <c r="L35"/>
  <c r="L33"/>
  <c r="L32"/>
  <c r="L30"/>
  <c r="L27"/>
  <c r="L25"/>
  <c r="L24"/>
  <c r="L22"/>
  <c r="L14"/>
  <c r="L19"/>
  <c r="L17"/>
  <c r="L15"/>
  <c r="K59" i="9" l="1"/>
  <c r="M59"/>
  <c r="L58" i="8"/>
</calcChain>
</file>

<file path=xl/sharedStrings.xml><?xml version="1.0" encoding="utf-8"?>
<sst xmlns="http://schemas.openxmlformats.org/spreadsheetml/2006/main" count="326" uniqueCount="110">
  <si>
    <t>Kimono1_1920x1080_24_0</t>
  </si>
  <si>
    <t>Kimono1_1920x1080_24_1</t>
  </si>
  <si>
    <t>Kimono1_1920x1080_24_2</t>
  </si>
  <si>
    <t>Kimono1_1920x1080_24_3</t>
  </si>
  <si>
    <t>ParkScene_1920x1080_24_2</t>
  </si>
  <si>
    <t>ParkScene_1920x1080_24_3</t>
  </si>
  <si>
    <t>BasketballDrill_832x480_50_0</t>
  </si>
  <si>
    <t>BasketballDrill_832x480_50_1</t>
  </si>
  <si>
    <t>BasketballDrill_832x480_50_2</t>
  </si>
  <si>
    <t>BasketballDrill_832x480_50_3</t>
  </si>
  <si>
    <t>BQMall_832x480_60_0</t>
  </si>
  <si>
    <t>BQMall_832x480_60_1</t>
  </si>
  <si>
    <t>BQMall_832x480_60_2</t>
  </si>
  <si>
    <t>BQMall_832x480_60_3</t>
  </si>
  <si>
    <t>PartyScene_832x480_50_0</t>
  </si>
  <si>
    <t>PartyScene_832x480_50_1</t>
  </si>
  <si>
    <t>PartyScene_832x480_50_2</t>
  </si>
  <si>
    <t>PartyScene_832x480_50_3</t>
  </si>
  <si>
    <t>RaceHorses_832x480_30_0</t>
  </si>
  <si>
    <t>RaceHorses_832x480_30_1</t>
  </si>
  <si>
    <t>RaceHorses_832x480_30_2</t>
  </si>
  <si>
    <t>RaceHorses_832x480_30_3</t>
  </si>
  <si>
    <t>ParkScene_1920x1080_24_0</t>
    <phoneticPr fontId="1" type="noConversion"/>
  </si>
  <si>
    <t>Sequence</t>
  </si>
  <si>
    <t>Kimono1</t>
  </si>
  <si>
    <t>ParkScene</t>
  </si>
  <si>
    <t>BasketballDrill</t>
  </si>
  <si>
    <t>BQMall</t>
  </si>
  <si>
    <t>PartyScene</t>
  </si>
  <si>
    <t>RaceHorses</t>
  </si>
  <si>
    <t>Traffic_2560x1600_30_0</t>
    <phoneticPr fontId="1" type="noConversion"/>
  </si>
  <si>
    <t>Traffic_2560x1600_30_1</t>
    <phoneticPr fontId="1" type="noConversion"/>
  </si>
  <si>
    <t>Traffic_2560x1600_30_2</t>
    <phoneticPr fontId="1" type="noConversion"/>
  </si>
  <si>
    <t>Traffic_2560x1600_30_3</t>
    <phoneticPr fontId="1" type="noConversion"/>
  </si>
  <si>
    <t>PeopleOnStreet_2560x1600_30_0</t>
    <phoneticPr fontId="1" type="noConversion"/>
  </si>
  <si>
    <t>PeopleOnStreet_2560x1600_30_1</t>
    <phoneticPr fontId="1" type="noConversion"/>
  </si>
  <si>
    <t>PeopleOnStreet_2560x1600_30_2</t>
    <phoneticPr fontId="1" type="noConversion"/>
  </si>
  <si>
    <t>PeopleOnStreet_2560x1600_30_3</t>
    <phoneticPr fontId="1" type="noConversion"/>
  </si>
  <si>
    <t>ParkScene_1920x1080_24_1</t>
    <phoneticPr fontId="1" type="noConversion"/>
  </si>
  <si>
    <t>Cactus_1920x1080_50_0</t>
  </si>
  <si>
    <t>Cactus_1920x1080_50_1</t>
  </si>
  <si>
    <t>Cactus_1920x1080_50_2</t>
  </si>
  <si>
    <t>Cactus_1920x1080_50_3</t>
  </si>
  <si>
    <t>BasketballDrive_1920x1080_50_0</t>
  </si>
  <si>
    <t>BasketballDrive_1920x1080_50_1</t>
  </si>
  <si>
    <t>BasketballDrive_1920x1080_50_2</t>
  </si>
  <si>
    <t>BasketballDrive_1920x1080_50_3</t>
  </si>
  <si>
    <t>BQTerrace_1920x1080_60_0</t>
  </si>
  <si>
    <t>BQTerrace_1920x1080_60_1</t>
  </si>
  <si>
    <t>BQTerrace_1920x1080_60_2</t>
  </si>
  <si>
    <t>BQTerrace_1920x1080_60_3</t>
  </si>
  <si>
    <t>Traffic</t>
  </si>
  <si>
    <t>PeopleOnStreet</t>
  </si>
  <si>
    <t>Cactus</t>
  </si>
  <si>
    <t>BasketballDrive</t>
  </si>
  <si>
    <t>BQTerrace</t>
  </si>
  <si>
    <t>QP</t>
  </si>
  <si>
    <t>Bitrate</t>
  </si>
  <si>
    <t>PSNR_Y</t>
  </si>
  <si>
    <t>PSNR_U</t>
  </si>
  <si>
    <t>PNSR_V</t>
  </si>
  <si>
    <t>Traffic_2560x1600_30_0</t>
  </si>
  <si>
    <t>Traffic_2560x1600_30_1</t>
  </si>
  <si>
    <t>Traffic_2560x1600_30_2</t>
  </si>
  <si>
    <t>Traffic_2560x1600_30_3</t>
  </si>
  <si>
    <t>PeopleOnStreet_2560x1600_30_0</t>
  </si>
  <si>
    <t>PeopleOnStreet_2560x1600_30_1</t>
  </si>
  <si>
    <t>PeopleOnStreet_2560x1600_30_2</t>
  </si>
  <si>
    <t>PeopleOnStreet_2560x1600_30_3</t>
  </si>
  <si>
    <t>ParkScene_1920x1080_24_0</t>
  </si>
  <si>
    <t>ParkScene_1920x1080_24_1</t>
  </si>
  <si>
    <t>Class A</t>
  </si>
  <si>
    <t>Class B</t>
  </si>
  <si>
    <t>Class C</t>
  </si>
  <si>
    <t>Average of Class A</t>
  </si>
  <si>
    <t>Average of Class B</t>
  </si>
  <si>
    <t>Average of Class C</t>
  </si>
  <si>
    <t>Overall Average</t>
  </si>
  <si>
    <t>BD_Bitrate (%)</t>
  </si>
  <si>
    <t>BD_PSNR (dB)</t>
  </si>
  <si>
    <t>KTA2.6r1_32x32_Anchor</t>
  </si>
  <si>
    <t>KTA2.6r1_16x16_Anchor</t>
  </si>
  <si>
    <t>Intel_DMVD_32x32_Fast</t>
  </si>
  <si>
    <t>Intel_DMVD_16x16_Fast</t>
  </si>
  <si>
    <t>UseExtMB = 1</t>
  </si>
  <si>
    <t>UseExtMB = 0</t>
  </si>
  <si>
    <t>Candidates based fast SDME</t>
  </si>
  <si>
    <t>Full Search</t>
  </si>
  <si>
    <t>Fast</t>
  </si>
  <si>
    <t>Average</t>
  </si>
  <si>
    <t>Total Enc Time</t>
  </si>
  <si>
    <t>SDME Time</t>
  </si>
  <si>
    <t>Normalized</t>
  </si>
  <si>
    <t>TE1 Anchor</t>
  </si>
  <si>
    <t>Fast SDME</t>
  </si>
  <si>
    <t>Increment</t>
  </si>
  <si>
    <r>
      <t xml:space="preserve">
</t>
    </r>
    <r>
      <rPr>
        <b/>
        <sz val="11"/>
        <color theme="1"/>
        <rFont val="Times New Roman"/>
        <family val="1"/>
      </rPr>
      <t>Note:</t>
    </r>
    <r>
      <rPr>
        <sz val="11"/>
        <color theme="1"/>
        <rFont val="Times New Roman"/>
        <family val="1"/>
      </rPr>
      <t xml:space="preserve"> The decoding tests were done on the same computer. So we simply compare the total decoding time for decoding complexity increment.</t>
    </r>
  </si>
  <si>
    <t>Average Inc</t>
  </si>
  <si>
    <t>Average Increment</t>
  </si>
  <si>
    <t xml:space="preserve"> Increment of Average</t>
  </si>
  <si>
    <t>SDME Time Saving</t>
  </si>
  <si>
    <r>
      <rPr>
        <b/>
        <sz val="11"/>
        <color theme="1"/>
        <rFont val="Times New Roman"/>
        <family val="1"/>
      </rPr>
      <t>Note:</t>
    </r>
    <r>
      <rPr>
        <sz val="11"/>
        <color theme="1"/>
        <rFont val="Times New Roman"/>
        <family val="1"/>
      </rPr>
      <t xml:space="preserve"> The encoding tests were done on the computers with different configurations. So it is not meaningful to compare the total encoding time of the two schemes. So we normalize the SDME time to the total encoding time before measuring the SDME time savings. 
Besides, we regard that the differences between the total encoding time and the SDME time as the approximations of the total encoding time of the anchors. So the full search SDME increases the encoding complexity by about </t>
    </r>
    <r>
      <rPr>
        <b/>
        <sz val="11"/>
        <color theme="1"/>
        <rFont val="Times New Roman"/>
        <family val="1"/>
      </rPr>
      <t>100.7%</t>
    </r>
    <r>
      <rPr>
        <sz val="11"/>
        <color theme="1"/>
        <rFont val="Times New Roman"/>
        <family val="1"/>
      </rPr>
      <t xml:space="preserve"> in average, and the fast SDME increases the encoding complexity by only about </t>
    </r>
    <r>
      <rPr>
        <b/>
        <sz val="11"/>
        <color theme="1"/>
        <rFont val="Times New Roman"/>
        <family val="1"/>
      </rPr>
      <t>5.6%</t>
    </r>
    <r>
      <rPr>
        <sz val="11"/>
        <color theme="1"/>
        <rFont val="Times New Roman"/>
        <family val="1"/>
      </rPr>
      <t xml:space="preserve"> in average.
For encoding a 2560x1600 clip,  the DMVD encoder uses about </t>
    </r>
    <r>
      <rPr>
        <b/>
        <sz val="11"/>
        <color theme="1"/>
        <rFont val="Times New Roman"/>
        <family val="1"/>
      </rPr>
      <t>665MB</t>
    </r>
    <r>
      <rPr>
        <sz val="11"/>
        <color theme="1"/>
        <rFont val="Times New Roman"/>
        <family val="1"/>
      </rPr>
      <t xml:space="preserve"> memory. </t>
    </r>
  </si>
  <si>
    <t>Intel_DMVD_16x16_Fast_NoNbrDep</t>
  </si>
  <si>
    <t>Candidates based fast SDME and No MV prediction denpency on self derived MVs</t>
  </si>
  <si>
    <t>Full search based SDME</t>
  </si>
  <si>
    <t>Intel_DMVD_32x32_Fast_NoNbrDep</t>
  </si>
  <si>
    <t>Intel_DMVD_32x32_FullSearch</t>
  </si>
  <si>
    <t>Intel_DMVD_16x16_FullSearch</t>
  </si>
  <si>
    <t>Total Dec Time (sec)</t>
  </si>
  <si>
    <t>Ave. Time (sec)</t>
  </si>
</sst>
</file>

<file path=xl/styles.xml><?xml version="1.0" encoding="utf-8"?>
<styleSheet xmlns="http://schemas.openxmlformats.org/spreadsheetml/2006/main">
  <numFmts count="1">
    <numFmt numFmtId="164" formatCode="0.000"/>
  </numFmts>
  <fonts count="16">
    <font>
      <sz val="11"/>
      <color theme="1"/>
      <name val="Calibri"/>
      <family val="2"/>
      <scheme val="minor"/>
    </font>
    <font>
      <sz val="9"/>
      <name val="Calibri"/>
      <family val="3"/>
      <charset val="134"/>
      <scheme val="minor"/>
    </font>
    <font>
      <sz val="11"/>
      <color theme="1"/>
      <name val="Times New Roman"/>
      <family val="1"/>
    </font>
    <font>
      <b/>
      <sz val="11"/>
      <color theme="1"/>
      <name val="Times New Roman"/>
      <family val="1"/>
    </font>
    <font>
      <b/>
      <sz val="10"/>
      <name val="Arial"/>
      <family val="2"/>
    </font>
    <font>
      <sz val="10"/>
      <name val="Arial"/>
      <family val="2"/>
    </font>
    <font>
      <sz val="11"/>
      <name val="Calibri"/>
      <family val="2"/>
      <scheme val="minor"/>
    </font>
    <font>
      <sz val="11"/>
      <color rgb="FF3333CC"/>
      <name val="Calibri"/>
      <family val="2"/>
      <scheme val="minor"/>
    </font>
    <font>
      <sz val="11"/>
      <color rgb="FF3333CC"/>
      <name val="Times New Roman"/>
      <family val="1"/>
    </font>
    <font>
      <sz val="11"/>
      <color rgb="FF000099"/>
      <name val="Calibri"/>
      <family val="2"/>
      <scheme val="minor"/>
    </font>
    <font>
      <sz val="11"/>
      <color rgb="FF000099"/>
      <name val="Times New Roman"/>
      <family val="1"/>
    </font>
    <font>
      <sz val="10"/>
      <color rgb="FF000099"/>
      <name val="Arial"/>
      <family val="2"/>
    </font>
    <font>
      <b/>
      <u/>
      <sz val="10"/>
      <color rgb="FF000099"/>
      <name val="Arial"/>
      <family val="2"/>
    </font>
    <font>
      <b/>
      <sz val="11"/>
      <color theme="1"/>
      <name val="Calibri"/>
      <family val="2"/>
      <scheme val="minor"/>
    </font>
    <font>
      <b/>
      <sz val="11"/>
      <color rgb="FF3333CC"/>
      <name val="Times New Roman"/>
      <family val="1"/>
    </font>
    <font>
      <b/>
      <sz val="11"/>
      <color rgb="FF000099"/>
      <name val="Calibri"/>
      <family val="2"/>
      <scheme val="minor"/>
    </font>
  </fonts>
  <fills count="3">
    <fill>
      <patternFill patternType="none"/>
    </fill>
    <fill>
      <patternFill patternType="gray125"/>
    </fill>
    <fill>
      <patternFill patternType="solid">
        <fgColor theme="0" tint="-4.9989318521683403E-2"/>
        <bgColor indexed="64"/>
      </patternFill>
    </fill>
  </fills>
  <borders count="17">
    <border>
      <left/>
      <right/>
      <top/>
      <bottom/>
      <diagonal/>
    </border>
    <border>
      <left style="thin">
        <color indexed="64"/>
      </left>
      <right style="thin">
        <color indexed="64"/>
      </right>
      <top style="thin">
        <color indexed="64"/>
      </top>
      <bottom style="thin">
        <color indexed="64"/>
      </bottom>
      <diagonal/>
    </border>
    <border>
      <left style="thin">
        <color indexed="8"/>
      </left>
      <right style="thin">
        <color indexed="8"/>
      </right>
      <top style="thin">
        <color indexed="8"/>
      </top>
      <bottom style="thin">
        <color indexed="8"/>
      </bottom>
      <diagonal/>
    </border>
    <border>
      <left style="thin">
        <color indexed="8"/>
      </left>
      <right style="thin">
        <color indexed="8"/>
      </right>
      <top style="thin">
        <color indexed="8"/>
      </top>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top style="thin">
        <color indexed="8"/>
      </top>
      <bottom style="thin">
        <color indexed="8"/>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s>
  <cellStyleXfs count="1">
    <xf numFmtId="0" fontId="0" fillId="0" borderId="0"/>
  </cellStyleXfs>
  <cellXfs count="70">
    <xf numFmtId="0" fontId="0" fillId="0" borderId="0" xfId="0"/>
    <xf numFmtId="0" fontId="2" fillId="0" borderId="0" xfId="0" applyFont="1"/>
    <xf numFmtId="0" fontId="2" fillId="0" borderId="0" xfId="0" applyFont="1" applyAlignment="1">
      <alignment vertical="center"/>
    </xf>
    <xf numFmtId="0" fontId="2" fillId="0" borderId="0" xfId="0" applyFont="1" applyAlignment="1">
      <alignment horizontal="center"/>
    </xf>
    <xf numFmtId="0" fontId="2" fillId="0" borderId="0" xfId="0" applyFont="1" applyAlignment="1">
      <alignment horizontal="center" vertical="center"/>
    </xf>
    <xf numFmtId="0" fontId="3" fillId="0" borderId="0" xfId="0" applyFont="1"/>
    <xf numFmtId="0" fontId="3" fillId="0" borderId="0" xfId="0" applyFont="1" applyAlignment="1">
      <alignment horizontal="center"/>
    </xf>
    <xf numFmtId="164" fontId="5" fillId="0" borderId="1" xfId="0" applyNumberFormat="1" applyFont="1" applyBorder="1" applyAlignment="1">
      <alignment horizontal="center" vertical="center"/>
    </xf>
    <xf numFmtId="164" fontId="5" fillId="0" borderId="2" xfId="0" applyNumberFormat="1" applyFont="1" applyBorder="1" applyAlignment="1">
      <alignment horizontal="center"/>
    </xf>
    <xf numFmtId="164" fontId="4" fillId="0" borderId="2" xfId="0" applyNumberFormat="1" applyFont="1" applyBorder="1" applyAlignment="1">
      <alignment horizontal="center"/>
    </xf>
    <xf numFmtId="0" fontId="7" fillId="0" borderId="0" xfId="0" applyFont="1" applyAlignment="1">
      <alignment vertical="center"/>
    </xf>
    <xf numFmtId="0" fontId="8" fillId="0" borderId="0" xfId="0" applyFont="1"/>
    <xf numFmtId="0" fontId="9" fillId="0" borderId="0" xfId="0" applyFont="1"/>
    <xf numFmtId="0" fontId="10" fillId="0" borderId="0" xfId="0" applyFont="1"/>
    <xf numFmtId="0" fontId="9" fillId="0" borderId="0" xfId="0" applyFont="1" applyAlignment="1">
      <alignment vertical="center"/>
    </xf>
    <xf numFmtId="164" fontId="11" fillId="0" borderId="1" xfId="0" applyNumberFormat="1" applyFont="1" applyBorder="1" applyAlignment="1">
      <alignment horizontal="center" vertical="center"/>
    </xf>
    <xf numFmtId="0" fontId="3" fillId="0" borderId="0" xfId="0" applyFont="1" applyAlignment="1">
      <alignment horizontal="center"/>
    </xf>
    <xf numFmtId="0" fontId="5" fillId="0" borderId="2" xfId="0" applyFont="1" applyBorder="1" applyAlignment="1">
      <alignment horizontal="center" vertical="center"/>
    </xf>
    <xf numFmtId="0" fontId="4" fillId="0" borderId="2" xfId="0" applyFont="1" applyBorder="1" applyAlignment="1">
      <alignment horizontal="center" vertical="center"/>
    </xf>
    <xf numFmtId="0" fontId="3" fillId="0" borderId="0" xfId="0" applyFont="1" applyAlignment="1">
      <alignment horizontal="center"/>
    </xf>
    <xf numFmtId="0" fontId="5" fillId="0" borderId="2" xfId="0" applyFont="1" applyBorder="1" applyAlignment="1">
      <alignment horizontal="center" vertical="center"/>
    </xf>
    <xf numFmtId="0" fontId="4" fillId="0" borderId="2" xfId="0" applyFont="1" applyBorder="1" applyAlignment="1">
      <alignment horizontal="center" vertical="center"/>
    </xf>
    <xf numFmtId="0" fontId="3" fillId="0" borderId="0" xfId="0" applyFont="1" applyAlignment="1">
      <alignment horizontal="center"/>
    </xf>
    <xf numFmtId="0" fontId="14" fillId="0" borderId="0" xfId="0" applyFont="1" applyAlignment="1">
      <alignment horizontal="center"/>
    </xf>
    <xf numFmtId="0" fontId="7" fillId="0" borderId="0" xfId="0" applyFont="1" applyAlignment="1">
      <alignment horizontal="center"/>
    </xf>
    <xf numFmtId="0" fontId="0" fillId="0" borderId="0" xfId="0" applyAlignment="1">
      <alignment horizontal="center"/>
    </xf>
    <xf numFmtId="0" fontId="9" fillId="0" borderId="0" xfId="0" applyFont="1" applyAlignment="1">
      <alignment horizontal="center"/>
    </xf>
    <xf numFmtId="10" fontId="9" fillId="0" borderId="0" xfId="0" applyNumberFormat="1" applyFont="1" applyAlignment="1">
      <alignment horizontal="center"/>
    </xf>
    <xf numFmtId="0" fontId="7" fillId="0" borderId="0" xfId="0" applyFont="1" applyAlignment="1">
      <alignment horizontal="center" vertical="center"/>
    </xf>
    <xf numFmtId="0" fontId="8" fillId="0" borderId="0" xfId="0" applyFont="1" applyAlignment="1">
      <alignment horizontal="center"/>
    </xf>
    <xf numFmtId="2" fontId="9" fillId="0" borderId="0" xfId="0" applyNumberFormat="1" applyFont="1" applyAlignment="1">
      <alignment horizontal="center"/>
    </xf>
    <xf numFmtId="10" fontId="15" fillId="0" borderId="0" xfId="0" applyNumberFormat="1" applyFont="1" applyAlignment="1">
      <alignment horizontal="center"/>
    </xf>
    <xf numFmtId="10" fontId="8" fillId="0" borderId="0" xfId="0" applyNumberFormat="1" applyFont="1" applyAlignment="1">
      <alignment horizontal="center"/>
    </xf>
    <xf numFmtId="0" fontId="3" fillId="0" borderId="0" xfId="0" applyFont="1" applyAlignment="1">
      <alignment horizontal="center" wrapText="1"/>
    </xf>
    <xf numFmtId="0" fontId="2" fillId="0" borderId="0" xfId="0" applyFont="1" applyAlignment="1">
      <alignment horizontal="center" wrapText="1"/>
    </xf>
    <xf numFmtId="0" fontId="3" fillId="0" borderId="0" xfId="0" applyFont="1" applyAlignment="1">
      <alignment horizontal="center"/>
    </xf>
    <xf numFmtId="0" fontId="0" fillId="0" borderId="0" xfId="0" applyAlignment="1">
      <alignment horizontal="center"/>
    </xf>
    <xf numFmtId="0" fontId="3" fillId="0" borderId="0" xfId="0" applyFont="1" applyAlignment="1">
      <alignment horizontal="center" wrapText="1"/>
    </xf>
    <xf numFmtId="10" fontId="9" fillId="0" borderId="0" xfId="0" applyNumberFormat="1" applyFont="1" applyFill="1" applyAlignment="1">
      <alignment horizontal="center"/>
    </xf>
    <xf numFmtId="0" fontId="13" fillId="0" borderId="6" xfId="0" applyFont="1" applyBorder="1" applyAlignment="1">
      <alignment horizontal="center"/>
    </xf>
    <xf numFmtId="0" fontId="13" fillId="0" borderId="8" xfId="0" applyFont="1" applyBorder="1" applyAlignment="1">
      <alignment horizontal="center"/>
    </xf>
    <xf numFmtId="0" fontId="13" fillId="0" borderId="7" xfId="0" applyFont="1" applyBorder="1" applyAlignment="1">
      <alignment horizontal="center"/>
    </xf>
    <xf numFmtId="0" fontId="5" fillId="0" borderId="2" xfId="0" applyFont="1" applyBorder="1" applyAlignment="1">
      <alignment horizontal="center" vertical="center"/>
    </xf>
    <xf numFmtId="0" fontId="5" fillId="0" borderId="5" xfId="0" applyFont="1" applyBorder="1" applyAlignment="1">
      <alignment horizontal="center" vertical="center"/>
    </xf>
    <xf numFmtId="0" fontId="5" fillId="0" borderId="3" xfId="0" applyFont="1" applyBorder="1" applyAlignment="1">
      <alignment horizontal="center" vertical="center"/>
    </xf>
    <xf numFmtId="0" fontId="5" fillId="0" borderId="4" xfId="0" applyFont="1" applyBorder="1" applyAlignment="1">
      <alignment horizontal="center" vertical="center"/>
    </xf>
    <xf numFmtId="0" fontId="6" fillId="0" borderId="5" xfId="0" applyFont="1" applyBorder="1" applyAlignment="1">
      <alignment horizontal="center" vertical="center"/>
    </xf>
    <xf numFmtId="0" fontId="4" fillId="0" borderId="2" xfId="0" applyFont="1" applyBorder="1" applyAlignment="1">
      <alignment horizontal="center" vertical="center"/>
    </xf>
    <xf numFmtId="0" fontId="5" fillId="0" borderId="3" xfId="0" applyFont="1" applyFill="1" applyBorder="1" applyAlignment="1">
      <alignment horizontal="center" vertical="center" wrapText="1"/>
    </xf>
    <xf numFmtId="0" fontId="5" fillId="0" borderId="5" xfId="0" applyFont="1" applyFill="1" applyBorder="1" applyAlignment="1">
      <alignment horizontal="center" vertical="center" wrapText="1"/>
    </xf>
    <xf numFmtId="0" fontId="12" fillId="0" borderId="6" xfId="0" applyFont="1" applyBorder="1" applyAlignment="1">
      <alignment horizontal="center" vertical="center"/>
    </xf>
    <xf numFmtId="0" fontId="12" fillId="0" borderId="7" xfId="0" applyFont="1" applyBorder="1" applyAlignment="1">
      <alignment horizontal="center" vertical="center"/>
    </xf>
    <xf numFmtId="0" fontId="3" fillId="0" borderId="0" xfId="0" applyFont="1" applyAlignment="1">
      <alignment horizontal="center"/>
    </xf>
    <xf numFmtId="0" fontId="0" fillId="0" borderId="0" xfId="0" applyAlignment="1">
      <alignment horizontal="center"/>
    </xf>
    <xf numFmtId="0" fontId="3" fillId="0" borderId="0" xfId="0" applyFont="1" applyAlignment="1">
      <alignment horizontal="center" wrapText="1"/>
    </xf>
    <xf numFmtId="0" fontId="0" fillId="0" borderId="0" xfId="0" applyAlignment="1">
      <alignment horizontal="center" wrapText="1"/>
    </xf>
    <xf numFmtId="0" fontId="2" fillId="2" borderId="10" xfId="0" applyFont="1" applyFill="1" applyBorder="1" applyAlignment="1">
      <alignment horizontal="left" vertical="top" wrapText="1"/>
    </xf>
    <xf numFmtId="0" fontId="0" fillId="2" borderId="10" xfId="0" applyFont="1" applyFill="1" applyBorder="1" applyAlignment="1">
      <alignment horizontal="left" vertical="top" wrapText="1"/>
    </xf>
    <xf numFmtId="0" fontId="0" fillId="2" borderId="0" xfId="0" applyFont="1" applyFill="1" applyBorder="1" applyAlignment="1">
      <alignment horizontal="left" vertical="top" wrapText="1"/>
    </xf>
    <xf numFmtId="0" fontId="2" fillId="2" borderId="9" xfId="0" applyFont="1" applyFill="1" applyBorder="1" applyAlignment="1">
      <alignment horizontal="left" vertical="top" wrapText="1"/>
    </xf>
    <xf numFmtId="0" fontId="0" fillId="2" borderId="11" xfId="0" applyFont="1" applyFill="1" applyBorder="1" applyAlignment="1">
      <alignment horizontal="left" vertical="top" wrapText="1"/>
    </xf>
    <xf numFmtId="0" fontId="0" fillId="2" borderId="12" xfId="0" applyFont="1" applyFill="1" applyBorder="1" applyAlignment="1">
      <alignment horizontal="left" vertical="top" wrapText="1"/>
    </xf>
    <xf numFmtId="0" fontId="0" fillId="2" borderId="13" xfId="0" applyFont="1" applyFill="1" applyBorder="1" applyAlignment="1">
      <alignment horizontal="left" vertical="top" wrapText="1"/>
    </xf>
    <xf numFmtId="0" fontId="0" fillId="2" borderId="14" xfId="0" applyFont="1" applyFill="1" applyBorder="1" applyAlignment="1">
      <alignment horizontal="left"/>
    </xf>
    <xf numFmtId="0" fontId="0" fillId="2" borderId="15" xfId="0" applyFont="1" applyFill="1" applyBorder="1" applyAlignment="1">
      <alignment horizontal="left"/>
    </xf>
    <xf numFmtId="0" fontId="0" fillId="2" borderId="16" xfId="0" applyFont="1" applyFill="1" applyBorder="1" applyAlignment="1">
      <alignment horizontal="left"/>
    </xf>
    <xf numFmtId="0" fontId="3" fillId="0" borderId="0" xfId="0" applyFont="1" applyAlignment="1">
      <alignment horizontal="center" vertical="center"/>
    </xf>
    <xf numFmtId="0" fontId="0" fillId="0" borderId="0" xfId="0" applyAlignment="1">
      <alignment vertical="center"/>
    </xf>
    <xf numFmtId="0" fontId="3" fillId="0" borderId="0" xfId="0" applyFont="1" applyAlignment="1">
      <alignment horizontal="center" vertical="center" wrapText="1"/>
    </xf>
    <xf numFmtId="0" fontId="0" fillId="0" borderId="0" xfId="0" applyAlignment="1">
      <alignment vertical="center" wrapText="1"/>
    </xf>
  </cellXfs>
  <cellStyles count="1">
    <cellStyle name="Normal" xfId="0" builtinId="0"/>
  </cellStyles>
  <dxfs count="0"/>
  <tableStyles count="0" defaultTableStyle="TableStyleMedium9" defaultPivotStyle="PivotStyleLight16"/>
  <colors>
    <mruColors>
      <color rgb="FF3333CC"/>
      <color rgb="FF000099"/>
      <color rgb="FF339933"/>
      <color rgb="FF00CC00"/>
      <color rgb="FF006600"/>
      <color rgb="FFFF3300"/>
    </mruColors>
  </colors>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dimension ref="B2:G58"/>
  <sheetViews>
    <sheetView workbookViewId="0">
      <selection activeCell="I26" sqref="I26"/>
    </sheetView>
  </sheetViews>
  <sheetFormatPr defaultRowHeight="15"/>
  <cols>
    <col min="1" max="1" width="2.7109375" customWidth="1"/>
    <col min="2" max="2" width="10.42578125" customWidth="1"/>
    <col min="3" max="3" width="22.7109375" customWidth="1"/>
    <col min="4" max="4" width="15" customWidth="1"/>
    <col min="5" max="5" width="14.5703125" customWidth="1"/>
    <col min="6" max="6" width="14.42578125" customWidth="1"/>
    <col min="7" max="7" width="14.28515625" customWidth="1"/>
    <col min="8" max="8" width="15.5703125" customWidth="1"/>
    <col min="9" max="9" width="14.5703125" customWidth="1"/>
    <col min="10" max="10" width="14.28515625" customWidth="1"/>
    <col min="11" max="11" width="15.85546875" customWidth="1"/>
    <col min="12" max="12" width="17.5703125" customWidth="1"/>
  </cols>
  <sheetData>
    <row r="2" spans="2:7">
      <c r="B2" s="39" t="s">
        <v>104</v>
      </c>
      <c r="C2" s="40"/>
      <c r="D2" s="40"/>
      <c r="E2" s="40"/>
      <c r="F2" s="40"/>
      <c r="G2" s="41"/>
    </row>
    <row r="3" spans="2:7">
      <c r="B3" s="48"/>
      <c r="C3" s="47" t="s">
        <v>23</v>
      </c>
      <c r="D3" s="50" t="s">
        <v>84</v>
      </c>
      <c r="E3" s="51"/>
      <c r="F3" s="50" t="s">
        <v>85</v>
      </c>
      <c r="G3" s="51"/>
    </row>
    <row r="4" spans="2:7">
      <c r="B4" s="49"/>
      <c r="C4" s="47"/>
      <c r="D4" s="18" t="s">
        <v>79</v>
      </c>
      <c r="E4" s="18" t="s">
        <v>78</v>
      </c>
      <c r="F4" s="18" t="s">
        <v>79</v>
      </c>
      <c r="G4" s="18" t="s">
        <v>78</v>
      </c>
    </row>
    <row r="5" spans="2:7">
      <c r="B5" s="43" t="s">
        <v>71</v>
      </c>
      <c r="C5" s="17" t="s">
        <v>51</v>
      </c>
      <c r="D5" s="15">
        <v>0.19789999999999999</v>
      </c>
      <c r="E5" s="15">
        <v>-5.0439999999999996</v>
      </c>
      <c r="F5" s="15">
        <v>0.39069999999999999</v>
      </c>
      <c r="G5" s="15">
        <v>-9.3511000000000006</v>
      </c>
    </row>
    <row r="6" spans="2:7">
      <c r="B6" s="42"/>
      <c r="C6" s="17" t="s">
        <v>52</v>
      </c>
      <c r="D6" s="15">
        <v>0.23630000000000001</v>
      </c>
      <c r="E6" s="15">
        <v>-5.1954000000000002</v>
      </c>
      <c r="F6" s="15">
        <v>0.36149999999999999</v>
      </c>
      <c r="G6" s="15">
        <v>-7.8093000000000004</v>
      </c>
    </row>
    <row r="7" spans="2:7">
      <c r="B7" s="43" t="s">
        <v>72</v>
      </c>
      <c r="C7" s="17" t="s">
        <v>24</v>
      </c>
      <c r="D7" s="15">
        <v>0.30009999999999998</v>
      </c>
      <c r="E7" s="15">
        <v>-9.0747</v>
      </c>
      <c r="F7" s="15">
        <v>0.5877</v>
      </c>
      <c r="G7" s="15">
        <v>-15.8081</v>
      </c>
    </row>
    <row r="8" spans="2:7">
      <c r="B8" s="42"/>
      <c r="C8" s="17" t="s">
        <v>25</v>
      </c>
      <c r="D8" s="15">
        <v>0.15740000000000001</v>
      </c>
      <c r="E8" s="15">
        <v>-4.6313000000000004</v>
      </c>
      <c r="F8" s="15">
        <v>0.37259999999999999</v>
      </c>
      <c r="G8" s="15">
        <v>-9.9941999999999993</v>
      </c>
    </row>
    <row r="9" spans="2:7">
      <c r="B9" s="42"/>
      <c r="C9" s="17" t="s">
        <v>53</v>
      </c>
      <c r="D9" s="15">
        <v>0.1749</v>
      </c>
      <c r="E9" s="15">
        <v>-5.6856999999999998</v>
      </c>
      <c r="F9" s="15">
        <v>0.32369999999999999</v>
      </c>
      <c r="G9" s="15">
        <v>-9.7297999999999991</v>
      </c>
    </row>
    <row r="10" spans="2:7">
      <c r="B10" s="42"/>
      <c r="C10" s="17" t="s">
        <v>54</v>
      </c>
      <c r="D10" s="15">
        <v>7.4200000000000002E-2</v>
      </c>
      <c r="E10" s="15">
        <v>-2.6013999999999999</v>
      </c>
      <c r="F10" s="15">
        <v>0.26469999999999999</v>
      </c>
      <c r="G10" s="15">
        <v>-8.3087999999999997</v>
      </c>
    </row>
    <row r="11" spans="2:7">
      <c r="B11" s="42"/>
      <c r="C11" s="17" t="s">
        <v>55</v>
      </c>
      <c r="D11" s="15">
        <v>4.7500000000000001E-2</v>
      </c>
      <c r="E11" s="15">
        <v>-2.1692</v>
      </c>
      <c r="F11" s="15">
        <v>0.1767</v>
      </c>
      <c r="G11" s="15">
        <v>-7.2462999999999997</v>
      </c>
    </row>
    <row r="12" spans="2:7">
      <c r="B12" s="44" t="s">
        <v>73</v>
      </c>
      <c r="C12" s="17" t="s">
        <v>26</v>
      </c>
      <c r="D12" s="15">
        <v>3.6499999999999998E-2</v>
      </c>
      <c r="E12" s="15">
        <v>-0.9637</v>
      </c>
      <c r="F12" s="15">
        <v>0.109</v>
      </c>
      <c r="G12" s="15">
        <v>-2.8008000000000002</v>
      </c>
    </row>
    <row r="13" spans="2:7">
      <c r="B13" s="45"/>
      <c r="C13" s="17" t="s">
        <v>27</v>
      </c>
      <c r="D13" s="15">
        <v>0.16159999999999999</v>
      </c>
      <c r="E13" s="15">
        <v>-3.7698999999999998</v>
      </c>
      <c r="F13" s="15">
        <v>0.2369</v>
      </c>
      <c r="G13" s="15">
        <v>-5.3390000000000004</v>
      </c>
    </row>
    <row r="14" spans="2:7">
      <c r="B14" s="45"/>
      <c r="C14" s="17" t="s">
        <v>28</v>
      </c>
      <c r="D14" s="15">
        <v>5.6800000000000003E-2</v>
      </c>
      <c r="E14" s="15">
        <v>-1.3841000000000001</v>
      </c>
      <c r="F14" s="15">
        <v>0.15609999999999999</v>
      </c>
      <c r="G14" s="15">
        <v>-3.6722000000000001</v>
      </c>
    </row>
    <row r="15" spans="2:7">
      <c r="B15" s="46"/>
      <c r="C15" s="17" t="s">
        <v>29</v>
      </c>
      <c r="D15" s="15">
        <v>2.3300000000000001E-2</v>
      </c>
      <c r="E15" s="15">
        <v>-0.61829999999999996</v>
      </c>
      <c r="F15" s="15">
        <v>0.121</v>
      </c>
      <c r="G15" s="15">
        <v>-3.0474999999999999</v>
      </c>
    </row>
    <row r="16" spans="2:7">
      <c r="B16" s="42" t="s">
        <v>74</v>
      </c>
      <c r="C16" s="42"/>
      <c r="D16" s="7">
        <f>AVERAGE(D5:D6)</f>
        <v>0.21710000000000002</v>
      </c>
      <c r="E16" s="7">
        <f t="shared" ref="E16" si="0">AVERAGE(E5:E6)</f>
        <v>-5.1196999999999999</v>
      </c>
      <c r="F16" s="7">
        <f>AVERAGE(F5:F6)</f>
        <v>0.37609999999999999</v>
      </c>
      <c r="G16" s="7">
        <f t="shared" ref="G16" si="1">AVERAGE(G5:G6)</f>
        <v>-8.5802000000000014</v>
      </c>
    </row>
    <row r="17" spans="2:7">
      <c r="B17" s="42" t="s">
        <v>75</v>
      </c>
      <c r="C17" s="42"/>
      <c r="D17" s="8">
        <f>AVERAGE(D7:D11)</f>
        <v>0.15082000000000001</v>
      </c>
      <c r="E17" s="8">
        <f t="shared" ref="E17" si="2">AVERAGE(E7:E11)</f>
        <v>-4.8324599999999993</v>
      </c>
      <c r="F17" s="8">
        <f>AVERAGE(F7:F11)</f>
        <v>0.34507999999999994</v>
      </c>
      <c r="G17" s="8">
        <f t="shared" ref="G17" si="3">AVERAGE(G7:G11)</f>
        <v>-10.21744</v>
      </c>
    </row>
    <row r="18" spans="2:7">
      <c r="B18" s="42" t="s">
        <v>76</v>
      </c>
      <c r="C18" s="42"/>
      <c r="D18" s="8">
        <f>AVERAGE(D12:D15)</f>
        <v>6.9550000000000001E-2</v>
      </c>
      <c r="E18" s="8">
        <f t="shared" ref="E18" si="4">AVERAGE(E12:E15)</f>
        <v>-1.6839999999999999</v>
      </c>
      <c r="F18" s="8">
        <f>AVERAGE(F12:F15)</f>
        <v>0.15575</v>
      </c>
      <c r="G18" s="8">
        <f t="shared" ref="G18" si="5">AVERAGE(G12:G15)</f>
        <v>-3.7148750000000001</v>
      </c>
    </row>
    <row r="19" spans="2:7">
      <c r="B19" s="47" t="s">
        <v>77</v>
      </c>
      <c r="C19" s="47"/>
      <c r="D19" s="9">
        <f t="shared" ref="D19:G19" si="6">AVERAGE(D5:D15)</f>
        <v>0.13331818181818184</v>
      </c>
      <c r="E19" s="9">
        <f t="shared" si="6"/>
        <v>-3.7397909090909094</v>
      </c>
      <c r="F19" s="9">
        <f t="shared" si="6"/>
        <v>0.28187272727272722</v>
      </c>
      <c r="G19" s="9">
        <f t="shared" si="6"/>
        <v>-7.5551909090909097</v>
      </c>
    </row>
    <row r="21" spans="2:7">
      <c r="B21" s="39" t="s">
        <v>86</v>
      </c>
      <c r="C21" s="40"/>
      <c r="D21" s="40"/>
      <c r="E21" s="40"/>
      <c r="F21" s="40"/>
      <c r="G21" s="41"/>
    </row>
    <row r="22" spans="2:7">
      <c r="B22" s="48"/>
      <c r="C22" s="47" t="s">
        <v>23</v>
      </c>
      <c r="D22" s="50" t="s">
        <v>84</v>
      </c>
      <c r="E22" s="51"/>
      <c r="F22" s="50" t="s">
        <v>85</v>
      </c>
      <c r="G22" s="51"/>
    </row>
    <row r="23" spans="2:7">
      <c r="B23" s="49"/>
      <c r="C23" s="47"/>
      <c r="D23" s="18" t="s">
        <v>79</v>
      </c>
      <c r="E23" s="18" t="s">
        <v>78</v>
      </c>
      <c r="F23" s="18" t="s">
        <v>79</v>
      </c>
      <c r="G23" s="18" t="s">
        <v>78</v>
      </c>
    </row>
    <row r="24" spans="2:7">
      <c r="B24" s="43" t="s">
        <v>71</v>
      </c>
      <c r="C24" s="17" t="s">
        <v>51</v>
      </c>
      <c r="D24" s="15">
        <v>0.1575</v>
      </c>
      <c r="E24" s="15">
        <v>-4.0228999999999999</v>
      </c>
      <c r="F24" s="15">
        <v>0.34949999999999998</v>
      </c>
      <c r="G24" s="15">
        <v>-8.3821999999999992</v>
      </c>
    </row>
    <row r="25" spans="2:7">
      <c r="B25" s="42"/>
      <c r="C25" s="17" t="s">
        <v>52</v>
      </c>
      <c r="D25" s="15">
        <v>0.19989999999999999</v>
      </c>
      <c r="E25" s="15">
        <v>-4.3625999999999996</v>
      </c>
      <c r="F25" s="15">
        <v>0.32140000000000002</v>
      </c>
      <c r="G25" s="15">
        <v>-6.9546000000000001</v>
      </c>
    </row>
    <row r="26" spans="2:7">
      <c r="B26" s="43" t="s">
        <v>72</v>
      </c>
      <c r="C26" s="17" t="s">
        <v>24</v>
      </c>
      <c r="D26" s="15">
        <v>0.31380000000000002</v>
      </c>
      <c r="E26" s="15">
        <v>-9.4833999999999996</v>
      </c>
      <c r="F26" s="15">
        <v>0.60870000000000002</v>
      </c>
      <c r="G26" s="15">
        <v>-16.3904</v>
      </c>
    </row>
    <row r="27" spans="2:7">
      <c r="B27" s="42"/>
      <c r="C27" s="17" t="s">
        <v>25</v>
      </c>
      <c r="D27" s="15">
        <v>0.1686</v>
      </c>
      <c r="E27" s="15">
        <v>-4.9610000000000003</v>
      </c>
      <c r="F27" s="15">
        <v>0.39069999999999999</v>
      </c>
      <c r="G27" s="15">
        <v>-10.479799999999999</v>
      </c>
    </row>
    <row r="28" spans="2:7">
      <c r="B28" s="42"/>
      <c r="C28" s="17" t="s">
        <v>53</v>
      </c>
      <c r="D28" s="15">
        <v>0.17530000000000001</v>
      </c>
      <c r="E28" s="15">
        <v>-5.6860999999999997</v>
      </c>
      <c r="F28" s="15">
        <v>0.33360000000000001</v>
      </c>
      <c r="G28" s="15">
        <v>-10.019299999999999</v>
      </c>
    </row>
    <row r="29" spans="2:7">
      <c r="B29" s="42"/>
      <c r="C29" s="17" t="s">
        <v>54</v>
      </c>
      <c r="D29" s="15">
        <v>8.6699999999999999E-2</v>
      </c>
      <c r="E29" s="15">
        <v>-3.0488</v>
      </c>
      <c r="F29" s="15">
        <v>0.28489999999999999</v>
      </c>
      <c r="G29" s="15">
        <v>-8.9398</v>
      </c>
    </row>
    <row r="30" spans="2:7">
      <c r="B30" s="42"/>
      <c r="C30" s="17" t="s">
        <v>55</v>
      </c>
      <c r="D30" s="15">
        <v>4.4600000000000001E-2</v>
      </c>
      <c r="E30" s="15">
        <v>-2.0602999999999998</v>
      </c>
      <c r="F30" s="15">
        <v>0.17810000000000001</v>
      </c>
      <c r="G30" s="15">
        <v>-7.2610999999999999</v>
      </c>
    </row>
    <row r="31" spans="2:7">
      <c r="B31" s="44" t="s">
        <v>73</v>
      </c>
      <c r="C31" s="17" t="s">
        <v>26</v>
      </c>
      <c r="D31" s="15">
        <v>3.2000000000000002E-3</v>
      </c>
      <c r="E31" s="15">
        <v>-8.8400000000000006E-2</v>
      </c>
      <c r="F31" s="15">
        <v>8.2299999999999998E-2</v>
      </c>
      <c r="G31" s="15">
        <v>-2.1114999999999999</v>
      </c>
    </row>
    <row r="32" spans="2:7">
      <c r="B32" s="45"/>
      <c r="C32" s="17" t="s">
        <v>27</v>
      </c>
      <c r="D32" s="15">
        <v>0.14449999999999999</v>
      </c>
      <c r="E32" s="15">
        <v>-3.3481999999999998</v>
      </c>
      <c r="F32" s="15">
        <v>0.2384</v>
      </c>
      <c r="G32" s="15">
        <v>-5.3615000000000004</v>
      </c>
    </row>
    <row r="33" spans="2:7">
      <c r="B33" s="45"/>
      <c r="C33" s="17" t="s">
        <v>28</v>
      </c>
      <c r="D33" s="15">
        <v>6.5500000000000003E-2</v>
      </c>
      <c r="E33" s="15">
        <v>-1.5931</v>
      </c>
      <c r="F33" s="15">
        <v>0.1663</v>
      </c>
      <c r="G33" s="15">
        <v>-3.9024999999999999</v>
      </c>
    </row>
    <row r="34" spans="2:7">
      <c r="B34" s="46"/>
      <c r="C34" s="17" t="s">
        <v>29</v>
      </c>
      <c r="D34" s="15">
        <v>1.04E-2</v>
      </c>
      <c r="E34" s="15">
        <v>-0.28899999999999998</v>
      </c>
      <c r="F34" s="15">
        <v>0.11700000000000001</v>
      </c>
      <c r="G34" s="15">
        <v>-2.9323999999999999</v>
      </c>
    </row>
    <row r="35" spans="2:7">
      <c r="B35" s="42" t="s">
        <v>74</v>
      </c>
      <c r="C35" s="42"/>
      <c r="D35" s="7">
        <f>AVERAGE(D24:D25)</f>
        <v>0.1787</v>
      </c>
      <c r="E35" s="7">
        <f t="shared" ref="E35" si="7">AVERAGE(E24:E25)</f>
        <v>-4.1927500000000002</v>
      </c>
      <c r="F35" s="7">
        <f>AVERAGE(F24:F25)</f>
        <v>0.33545000000000003</v>
      </c>
      <c r="G35" s="7">
        <f t="shared" ref="G35" si="8">AVERAGE(G24:G25)</f>
        <v>-7.6684000000000001</v>
      </c>
    </row>
    <row r="36" spans="2:7">
      <c r="B36" s="42" t="s">
        <v>75</v>
      </c>
      <c r="C36" s="42"/>
      <c r="D36" s="8">
        <f>AVERAGE(D26:D30)</f>
        <v>0.1578</v>
      </c>
      <c r="E36" s="8">
        <f t="shared" ref="E36" si="9">AVERAGE(E26:E30)</f>
        <v>-5.0479199999999995</v>
      </c>
      <c r="F36" s="8">
        <f>AVERAGE(F26:F30)</f>
        <v>0.35920000000000002</v>
      </c>
      <c r="G36" s="8">
        <f t="shared" ref="G36" si="10">AVERAGE(G26:G30)</f>
        <v>-10.618079999999999</v>
      </c>
    </row>
    <row r="37" spans="2:7">
      <c r="B37" s="42" t="s">
        <v>76</v>
      </c>
      <c r="C37" s="42"/>
      <c r="D37" s="8">
        <f>AVERAGE(D31:D34)</f>
        <v>5.5899999999999998E-2</v>
      </c>
      <c r="E37" s="8">
        <f t="shared" ref="E37" si="11">AVERAGE(E31:E34)</f>
        <v>-1.3296749999999999</v>
      </c>
      <c r="F37" s="8">
        <f>AVERAGE(F31:F34)</f>
        <v>0.151</v>
      </c>
      <c r="G37" s="8">
        <f t="shared" ref="G37" si="12">AVERAGE(G31:G34)</f>
        <v>-3.576975</v>
      </c>
    </row>
    <row r="38" spans="2:7">
      <c r="B38" s="47" t="s">
        <v>77</v>
      </c>
      <c r="C38" s="47"/>
      <c r="D38" s="9">
        <f t="shared" ref="D38:G38" si="13">AVERAGE(D24:D34)</f>
        <v>0.12454545454545453</v>
      </c>
      <c r="E38" s="9">
        <f t="shared" si="13"/>
        <v>-3.5403454545454549</v>
      </c>
      <c r="F38" s="9">
        <f t="shared" si="13"/>
        <v>0.27917272727272729</v>
      </c>
      <c r="G38" s="9">
        <f t="shared" si="13"/>
        <v>-7.5213727272727287</v>
      </c>
    </row>
    <row r="41" spans="2:7">
      <c r="B41" s="39" t="s">
        <v>103</v>
      </c>
      <c r="C41" s="40"/>
      <c r="D41" s="40"/>
      <c r="E41" s="40"/>
      <c r="F41" s="40"/>
      <c r="G41" s="41"/>
    </row>
    <row r="42" spans="2:7">
      <c r="B42" s="48"/>
      <c r="C42" s="47" t="s">
        <v>23</v>
      </c>
      <c r="D42" s="50" t="s">
        <v>84</v>
      </c>
      <c r="E42" s="51"/>
      <c r="F42" s="50" t="s">
        <v>85</v>
      </c>
      <c r="G42" s="51"/>
    </row>
    <row r="43" spans="2:7">
      <c r="B43" s="49"/>
      <c r="C43" s="47"/>
      <c r="D43" s="21" t="s">
        <v>79</v>
      </c>
      <c r="E43" s="21" t="s">
        <v>78</v>
      </c>
      <c r="F43" s="21" t="s">
        <v>79</v>
      </c>
      <c r="G43" s="21" t="s">
        <v>78</v>
      </c>
    </row>
    <row r="44" spans="2:7">
      <c r="B44" s="43" t="s">
        <v>71</v>
      </c>
      <c r="C44" s="20" t="s">
        <v>51</v>
      </c>
      <c r="D44" s="15">
        <v>0.1331</v>
      </c>
      <c r="E44" s="15">
        <v>-3.4693000000000001</v>
      </c>
      <c r="F44" s="15">
        <v>0.33850000000000002</v>
      </c>
      <c r="G44" s="15">
        <v>-8.3337000000000003</v>
      </c>
    </row>
    <row r="45" spans="2:7">
      <c r="B45" s="42"/>
      <c r="C45" s="20" t="s">
        <v>52</v>
      </c>
      <c r="D45" s="15">
        <v>0.1605</v>
      </c>
      <c r="E45" s="15">
        <v>-3.5228999999999999</v>
      </c>
      <c r="F45" s="15">
        <v>0.27910000000000001</v>
      </c>
      <c r="G45" s="15">
        <v>-6.1265000000000001</v>
      </c>
    </row>
    <row r="46" spans="2:7">
      <c r="B46" s="43" t="s">
        <v>72</v>
      </c>
      <c r="C46" s="20" t="s">
        <v>24</v>
      </c>
      <c r="D46" s="15">
        <v>0.30170000000000002</v>
      </c>
      <c r="E46" s="15">
        <v>-9.1762999999999995</v>
      </c>
      <c r="F46" s="15">
        <v>0.62139999999999995</v>
      </c>
      <c r="G46" s="15">
        <v>-16.854800000000001</v>
      </c>
    </row>
    <row r="47" spans="2:7">
      <c r="B47" s="42"/>
      <c r="C47" s="20" t="s">
        <v>25</v>
      </c>
      <c r="D47" s="15">
        <v>0.13789999999999999</v>
      </c>
      <c r="E47" s="15">
        <v>-4.1218000000000004</v>
      </c>
      <c r="F47" s="15">
        <v>0.37559999999999999</v>
      </c>
      <c r="G47" s="15">
        <v>-10.176500000000001</v>
      </c>
    </row>
    <row r="48" spans="2:7">
      <c r="B48" s="42"/>
      <c r="C48" s="20" t="s">
        <v>53</v>
      </c>
      <c r="D48" s="15">
        <v>0.15060000000000001</v>
      </c>
      <c r="E48" s="15">
        <v>-4.9130000000000003</v>
      </c>
      <c r="F48" s="15">
        <v>0.32050000000000001</v>
      </c>
      <c r="G48" s="15">
        <v>-9.6986000000000008</v>
      </c>
    </row>
    <row r="49" spans="2:7">
      <c r="B49" s="42"/>
      <c r="C49" s="20" t="s">
        <v>54</v>
      </c>
      <c r="D49" s="15">
        <v>4.8599999999999997E-2</v>
      </c>
      <c r="E49" s="15">
        <v>-1.7379</v>
      </c>
      <c r="F49" s="15">
        <v>0.2261</v>
      </c>
      <c r="G49" s="15">
        <v>-7.1699000000000002</v>
      </c>
    </row>
    <row r="50" spans="2:7">
      <c r="B50" s="42"/>
      <c r="C50" s="20" t="s">
        <v>55</v>
      </c>
      <c r="D50" s="15">
        <v>1.61E-2</v>
      </c>
      <c r="E50" s="15">
        <v>-0.74450000000000005</v>
      </c>
      <c r="F50" s="15">
        <v>0.13089999999999999</v>
      </c>
      <c r="G50" s="15">
        <v>-5.4503000000000004</v>
      </c>
    </row>
    <row r="51" spans="2:7">
      <c r="B51" s="44" t="s">
        <v>73</v>
      </c>
      <c r="C51" s="20" t="s">
        <v>26</v>
      </c>
      <c r="D51" s="15">
        <v>-2.2499999999999999E-2</v>
      </c>
      <c r="E51" s="15">
        <v>0.58550000000000002</v>
      </c>
      <c r="F51" s="15">
        <v>4.87E-2</v>
      </c>
      <c r="G51" s="15">
        <v>-1.2647999999999999</v>
      </c>
    </row>
    <row r="52" spans="2:7">
      <c r="B52" s="45"/>
      <c r="C52" s="20" t="s">
        <v>27</v>
      </c>
      <c r="D52" s="15">
        <v>0.1227</v>
      </c>
      <c r="E52" s="15">
        <v>-2.8633000000000002</v>
      </c>
      <c r="F52" s="15">
        <v>0.20519999999999999</v>
      </c>
      <c r="G52" s="15">
        <v>-4.6657999999999999</v>
      </c>
    </row>
    <row r="53" spans="2:7">
      <c r="B53" s="45"/>
      <c r="C53" s="20" t="s">
        <v>28</v>
      </c>
      <c r="D53" s="15">
        <v>4.4200000000000003E-2</v>
      </c>
      <c r="E53" s="15">
        <v>-1.0895999999999999</v>
      </c>
      <c r="F53" s="15">
        <v>0.15090000000000001</v>
      </c>
      <c r="G53" s="15">
        <v>-3.5840000000000001</v>
      </c>
    </row>
    <row r="54" spans="2:7">
      <c r="B54" s="46"/>
      <c r="C54" s="20" t="s">
        <v>29</v>
      </c>
      <c r="D54" s="15">
        <v>-2.5600000000000001E-2</v>
      </c>
      <c r="E54" s="15">
        <v>0.65069999999999995</v>
      </c>
      <c r="F54" s="15">
        <v>4.5900000000000003E-2</v>
      </c>
      <c r="G54" s="15">
        <v>-1.2231000000000001</v>
      </c>
    </row>
    <row r="55" spans="2:7">
      <c r="B55" s="42" t="s">
        <v>74</v>
      </c>
      <c r="C55" s="42"/>
      <c r="D55" s="7">
        <f>AVERAGE(D44:D45)</f>
        <v>0.14679999999999999</v>
      </c>
      <c r="E55" s="7">
        <f t="shared" ref="E55" si="14">AVERAGE(E44:E45)</f>
        <v>-3.4961000000000002</v>
      </c>
      <c r="F55" s="7">
        <f>AVERAGE(F44:F45)</f>
        <v>0.30880000000000002</v>
      </c>
      <c r="G55" s="7">
        <f t="shared" ref="G55" si="15">AVERAGE(G44:G45)</f>
        <v>-7.2301000000000002</v>
      </c>
    </row>
    <row r="56" spans="2:7">
      <c r="B56" s="42" t="s">
        <v>75</v>
      </c>
      <c r="C56" s="42"/>
      <c r="D56" s="8">
        <f>AVERAGE(D46:D50)</f>
        <v>0.13098000000000001</v>
      </c>
      <c r="E56" s="8">
        <f t="shared" ref="E56" si="16">AVERAGE(E46:E50)</f>
        <v>-4.1387</v>
      </c>
      <c r="F56" s="8">
        <f>AVERAGE(F46:F50)</f>
        <v>0.33489999999999998</v>
      </c>
      <c r="G56" s="8">
        <f t="shared" ref="G56" si="17">AVERAGE(G46:G50)</f>
        <v>-9.8700200000000002</v>
      </c>
    </row>
    <row r="57" spans="2:7">
      <c r="B57" s="42" t="s">
        <v>76</v>
      </c>
      <c r="C57" s="42"/>
      <c r="D57" s="8">
        <f>AVERAGE(D51:D54)</f>
        <v>2.9700000000000008E-2</v>
      </c>
      <c r="E57" s="8">
        <f t="shared" ref="E57" si="18">AVERAGE(E51:E54)</f>
        <v>-0.67917499999999997</v>
      </c>
      <c r="F57" s="8">
        <f>AVERAGE(F51:F54)</f>
        <v>0.11267500000000001</v>
      </c>
      <c r="G57" s="8">
        <f t="shared" ref="G57" si="19">AVERAGE(G51:G54)</f>
        <v>-2.6844250000000001</v>
      </c>
    </row>
    <row r="58" spans="2:7">
      <c r="B58" s="47" t="s">
        <v>77</v>
      </c>
      <c r="C58" s="47"/>
      <c r="D58" s="9">
        <f t="shared" ref="D58:G58" si="20">AVERAGE(D44:D54)</f>
        <v>9.7027272727272726E-2</v>
      </c>
      <c r="E58" s="9">
        <f t="shared" si="20"/>
        <v>-2.7638545454545453</v>
      </c>
      <c r="F58" s="9">
        <f t="shared" si="20"/>
        <v>0.24934545454545456</v>
      </c>
      <c r="G58" s="9">
        <f t="shared" si="20"/>
        <v>-6.7770909090909095</v>
      </c>
    </row>
  </sheetData>
  <mergeCells count="36">
    <mergeCell ref="B51:B54"/>
    <mergeCell ref="B55:C55"/>
    <mergeCell ref="B56:C56"/>
    <mergeCell ref="B57:C57"/>
    <mergeCell ref="B58:C58"/>
    <mergeCell ref="B38:C38"/>
    <mergeCell ref="F3:G3"/>
    <mergeCell ref="F22:G22"/>
    <mergeCell ref="B44:B45"/>
    <mergeCell ref="B46:B50"/>
    <mergeCell ref="B17:C17"/>
    <mergeCell ref="B18:C18"/>
    <mergeCell ref="B5:B6"/>
    <mergeCell ref="B7:B11"/>
    <mergeCell ref="B12:B15"/>
    <mergeCell ref="B41:G41"/>
    <mergeCell ref="B42:B43"/>
    <mergeCell ref="C42:C43"/>
    <mergeCell ref="D42:E42"/>
    <mergeCell ref="F42:G42"/>
    <mergeCell ref="B2:G2"/>
    <mergeCell ref="B21:G21"/>
    <mergeCell ref="B35:C35"/>
    <mergeCell ref="B36:C36"/>
    <mergeCell ref="B37:C37"/>
    <mergeCell ref="B24:B25"/>
    <mergeCell ref="B26:B30"/>
    <mergeCell ref="B31:B34"/>
    <mergeCell ref="B19:C19"/>
    <mergeCell ref="B22:B23"/>
    <mergeCell ref="C22:C23"/>
    <mergeCell ref="D22:E22"/>
    <mergeCell ref="B16:C16"/>
    <mergeCell ref="B3:B4"/>
    <mergeCell ref="C3:C4"/>
    <mergeCell ref="D3:E3"/>
  </mergeCells>
  <phoneticPr fontId="1" type="noConversion"/>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dimension ref="A1:V163"/>
  <sheetViews>
    <sheetView zoomScale="85" zoomScaleNormal="85" workbookViewId="0">
      <selection activeCell="Y12" sqref="Y12"/>
    </sheetView>
  </sheetViews>
  <sheetFormatPr defaultColWidth="9" defaultRowHeight="15"/>
  <cols>
    <col min="1" max="1" width="34" style="1" customWidth="1"/>
    <col min="2" max="3" width="7.42578125" style="1" customWidth="1"/>
    <col min="4" max="16384" width="9" style="1"/>
  </cols>
  <sheetData>
    <row r="1" spans="1:22">
      <c r="D1" s="52" t="s">
        <v>80</v>
      </c>
      <c r="E1" s="52"/>
      <c r="F1" s="52"/>
      <c r="G1" s="52"/>
      <c r="H1" s="5"/>
      <c r="I1" s="52" t="s">
        <v>106</v>
      </c>
      <c r="J1" s="52"/>
      <c r="K1" s="52"/>
      <c r="L1" s="52"/>
      <c r="N1" s="52" t="s">
        <v>82</v>
      </c>
      <c r="O1" s="52"/>
      <c r="P1" s="52"/>
      <c r="Q1" s="52"/>
      <c r="S1" s="52" t="s">
        <v>105</v>
      </c>
      <c r="T1" s="52"/>
      <c r="U1" s="52"/>
      <c r="V1" s="52"/>
    </row>
    <row r="2" spans="1:22">
      <c r="B2" s="3" t="s">
        <v>56</v>
      </c>
      <c r="D2" s="6" t="s">
        <v>57</v>
      </c>
      <c r="E2" s="6" t="s">
        <v>58</v>
      </c>
      <c r="F2" s="6" t="s">
        <v>59</v>
      </c>
      <c r="G2" s="6" t="s">
        <v>60</v>
      </c>
      <c r="H2" s="5"/>
      <c r="I2" s="6" t="s">
        <v>57</v>
      </c>
      <c r="J2" s="6" t="s">
        <v>58</v>
      </c>
      <c r="K2" s="6" t="s">
        <v>59</v>
      </c>
      <c r="L2" s="6" t="s">
        <v>60</v>
      </c>
      <c r="N2" s="16" t="s">
        <v>57</v>
      </c>
      <c r="O2" s="16" t="s">
        <v>58</v>
      </c>
      <c r="P2" s="16" t="s">
        <v>59</v>
      </c>
      <c r="Q2" s="16" t="s">
        <v>60</v>
      </c>
      <c r="S2" s="22" t="s">
        <v>57</v>
      </c>
      <c r="T2" s="22" t="s">
        <v>58</v>
      </c>
      <c r="U2" s="22" t="s">
        <v>59</v>
      </c>
      <c r="V2" s="22" t="s">
        <v>60</v>
      </c>
    </row>
    <row r="3" spans="1:22">
      <c r="A3" s="2" t="s">
        <v>61</v>
      </c>
      <c r="B3" s="4">
        <v>27</v>
      </c>
      <c r="C3" s="2"/>
      <c r="D3" s="14">
        <v>7192.95</v>
      </c>
      <c r="E3" s="14">
        <v>38.869999999999997</v>
      </c>
      <c r="F3" s="14">
        <v>39.32</v>
      </c>
      <c r="G3" s="14">
        <v>41.64</v>
      </c>
      <c r="H3" s="13"/>
      <c r="I3" s="14">
        <v>7038.27</v>
      </c>
      <c r="J3" s="14">
        <v>38.85</v>
      </c>
      <c r="K3" s="14">
        <v>39.25</v>
      </c>
      <c r="L3" s="14">
        <v>41.55</v>
      </c>
      <c r="M3"/>
      <c r="N3" s="14">
        <v>7078.61</v>
      </c>
      <c r="O3" s="14">
        <v>38.85</v>
      </c>
      <c r="P3" s="14">
        <v>39.25</v>
      </c>
      <c r="Q3" s="14">
        <v>41.55</v>
      </c>
      <c r="R3" s="14"/>
      <c r="S3" s="14">
        <v>7101.36</v>
      </c>
      <c r="T3" s="14">
        <v>38.83</v>
      </c>
      <c r="U3" s="14">
        <v>39.25</v>
      </c>
      <c r="V3" s="14">
        <v>41.55</v>
      </c>
    </row>
    <row r="4" spans="1:22">
      <c r="A4" s="2" t="s">
        <v>62</v>
      </c>
      <c r="B4" s="4">
        <v>30</v>
      </c>
      <c r="C4" s="2"/>
      <c r="D4" s="14">
        <v>4755.0600000000004</v>
      </c>
      <c r="E4" s="14">
        <v>37.35</v>
      </c>
      <c r="F4" s="14">
        <v>38.57</v>
      </c>
      <c r="G4" s="14">
        <v>40.89</v>
      </c>
      <c r="H4" s="13"/>
      <c r="I4" s="14">
        <v>4584.53</v>
      </c>
      <c r="J4" s="14">
        <v>37.33</v>
      </c>
      <c r="K4" s="14">
        <v>38.49</v>
      </c>
      <c r="L4" s="14">
        <v>40.81</v>
      </c>
      <c r="M4"/>
      <c r="N4" s="14">
        <v>4624.8100000000004</v>
      </c>
      <c r="O4" s="14">
        <v>37.33</v>
      </c>
      <c r="P4" s="14">
        <v>38.49</v>
      </c>
      <c r="Q4" s="14">
        <v>40.81</v>
      </c>
      <c r="R4" s="14"/>
      <c r="S4" s="14">
        <v>4636.96</v>
      </c>
      <c r="T4" s="14">
        <v>37.31</v>
      </c>
      <c r="U4" s="14">
        <v>38.49</v>
      </c>
      <c r="V4" s="14">
        <v>40.81</v>
      </c>
    </row>
    <row r="5" spans="1:22">
      <c r="A5" s="2" t="s">
        <v>63</v>
      </c>
      <c r="B5" s="4">
        <v>34</v>
      </c>
      <c r="C5" s="2"/>
      <c r="D5" s="14">
        <v>2832.34</v>
      </c>
      <c r="E5" s="14">
        <v>35.25</v>
      </c>
      <c r="F5" s="14">
        <v>37.49</v>
      </c>
      <c r="G5" s="14">
        <v>39.79</v>
      </c>
      <c r="H5" s="13"/>
      <c r="I5" s="14">
        <v>2663.88</v>
      </c>
      <c r="J5" s="14">
        <v>35.24</v>
      </c>
      <c r="K5" s="14">
        <v>37.43</v>
      </c>
      <c r="L5" s="14">
        <v>39.74</v>
      </c>
      <c r="M5"/>
      <c r="N5" s="14">
        <v>2694.37</v>
      </c>
      <c r="O5" s="14">
        <v>35.24</v>
      </c>
      <c r="P5" s="14">
        <v>37.43</v>
      </c>
      <c r="Q5" s="14">
        <v>39.74</v>
      </c>
      <c r="R5" s="14"/>
      <c r="S5" s="14">
        <v>2696.44</v>
      </c>
      <c r="T5" s="14">
        <v>35.22</v>
      </c>
      <c r="U5" s="14">
        <v>37.43</v>
      </c>
      <c r="V5" s="14">
        <v>39.74</v>
      </c>
    </row>
    <row r="6" spans="1:22">
      <c r="A6" s="2" t="s">
        <v>64</v>
      </c>
      <c r="B6" s="4">
        <v>38</v>
      </c>
      <c r="C6" s="2"/>
      <c r="D6" s="14">
        <v>1731.54</v>
      </c>
      <c r="E6" s="14">
        <v>33.11</v>
      </c>
      <c r="F6" s="14">
        <v>36.42</v>
      </c>
      <c r="G6" s="14">
        <v>38.68</v>
      </c>
      <c r="H6" s="13"/>
      <c r="I6" s="14">
        <v>1581.93</v>
      </c>
      <c r="J6" s="14">
        <v>33.18</v>
      </c>
      <c r="K6" s="14">
        <v>36.42</v>
      </c>
      <c r="L6" s="14">
        <v>38.69</v>
      </c>
      <c r="M6"/>
      <c r="N6" s="14">
        <v>1603.41</v>
      </c>
      <c r="O6" s="14">
        <v>33.159999999999997</v>
      </c>
      <c r="P6" s="14">
        <v>36.42</v>
      </c>
      <c r="Q6" s="14">
        <v>38.69</v>
      </c>
      <c r="R6" s="14"/>
      <c r="S6" s="14">
        <v>1597.57</v>
      </c>
      <c r="T6" s="14">
        <v>33.15</v>
      </c>
      <c r="U6" s="14">
        <v>36.42</v>
      </c>
      <c r="V6" s="14">
        <v>38.68</v>
      </c>
    </row>
    <row r="7" spans="1:22">
      <c r="A7" s="2"/>
      <c r="B7" s="2"/>
      <c r="C7" s="2"/>
      <c r="D7" s="14"/>
      <c r="E7" s="14"/>
      <c r="F7" s="14"/>
      <c r="G7" s="14"/>
      <c r="H7" s="13"/>
      <c r="I7" s="14"/>
      <c r="J7" s="14"/>
      <c r="K7" s="14"/>
      <c r="L7" s="14"/>
      <c r="M7"/>
      <c r="N7" s="14"/>
      <c r="O7" s="14"/>
      <c r="P7" s="14"/>
      <c r="Q7" s="14"/>
      <c r="R7" s="14"/>
      <c r="S7" s="14"/>
      <c r="T7" s="14"/>
      <c r="U7" s="14"/>
      <c r="V7" s="14"/>
    </row>
    <row r="8" spans="1:22">
      <c r="A8" s="2" t="s">
        <v>65</v>
      </c>
      <c r="B8" s="4">
        <v>27</v>
      </c>
      <c r="C8" s="2"/>
      <c r="D8" s="14">
        <v>19864.02</v>
      </c>
      <c r="E8" s="14">
        <v>37.450000000000003</v>
      </c>
      <c r="F8" s="14">
        <v>42.43</v>
      </c>
      <c r="G8" s="14">
        <v>42.95</v>
      </c>
      <c r="H8" s="13"/>
      <c r="I8" s="14">
        <v>19277.259999999998</v>
      </c>
      <c r="J8" s="14">
        <v>37.409999999999997</v>
      </c>
      <c r="K8" s="14">
        <v>42.35</v>
      </c>
      <c r="L8" s="14">
        <v>42.93</v>
      </c>
      <c r="M8"/>
      <c r="N8" s="14">
        <v>19368.580000000002</v>
      </c>
      <c r="O8" s="14">
        <v>37.42</v>
      </c>
      <c r="P8" s="14">
        <v>42.35</v>
      </c>
      <c r="Q8" s="14">
        <v>42.93</v>
      </c>
      <c r="R8" s="14"/>
      <c r="S8" s="14">
        <v>19447.71</v>
      </c>
      <c r="T8" s="14">
        <v>37.409999999999997</v>
      </c>
      <c r="U8" s="14">
        <v>42.35</v>
      </c>
      <c r="V8" s="14">
        <v>42.93</v>
      </c>
    </row>
    <row r="9" spans="1:22">
      <c r="A9" s="2" t="s">
        <v>66</v>
      </c>
      <c r="B9" s="4">
        <v>30</v>
      </c>
      <c r="C9" s="2"/>
      <c r="D9" s="14">
        <v>13584.34</v>
      </c>
      <c r="E9" s="14">
        <v>35.76</v>
      </c>
      <c r="F9" s="14">
        <v>41.6</v>
      </c>
      <c r="G9" s="14">
        <v>42.29</v>
      </c>
      <c r="H9" s="13"/>
      <c r="I9" s="14">
        <v>12993.8</v>
      </c>
      <c r="J9" s="14">
        <v>35.72</v>
      </c>
      <c r="K9" s="14">
        <v>41.53</v>
      </c>
      <c r="L9" s="14">
        <v>42.26</v>
      </c>
      <c r="M9"/>
      <c r="N9" s="14">
        <v>13087.24</v>
      </c>
      <c r="O9" s="14">
        <v>35.729999999999997</v>
      </c>
      <c r="P9" s="14">
        <v>41.53</v>
      </c>
      <c r="Q9" s="14">
        <v>42.26</v>
      </c>
      <c r="R9" s="14"/>
      <c r="S9" s="14">
        <v>13153.71</v>
      </c>
      <c r="T9" s="14">
        <v>35.72</v>
      </c>
      <c r="U9" s="14">
        <v>41.53</v>
      </c>
      <c r="V9" s="14">
        <v>42.26</v>
      </c>
    </row>
    <row r="10" spans="1:22">
      <c r="A10" s="2" t="s">
        <v>67</v>
      </c>
      <c r="B10" s="4">
        <v>34</v>
      </c>
      <c r="C10" s="2"/>
      <c r="D10" s="14">
        <v>8408.52</v>
      </c>
      <c r="E10" s="14">
        <v>33.51</v>
      </c>
      <c r="F10" s="14">
        <v>40.369999999999997</v>
      </c>
      <c r="G10" s="14">
        <v>41.25</v>
      </c>
      <c r="H10" s="13"/>
      <c r="I10" s="14">
        <v>7830.71</v>
      </c>
      <c r="J10" s="14">
        <v>33.46</v>
      </c>
      <c r="K10" s="14">
        <v>40.36</v>
      </c>
      <c r="L10" s="14">
        <v>41.25</v>
      </c>
      <c r="M10"/>
      <c r="N10" s="14">
        <v>7912.07</v>
      </c>
      <c r="O10" s="14">
        <v>33.46</v>
      </c>
      <c r="P10" s="14">
        <v>40.36</v>
      </c>
      <c r="Q10" s="14">
        <v>41.24</v>
      </c>
      <c r="R10" s="14"/>
      <c r="S10" s="14">
        <v>7958.49</v>
      </c>
      <c r="T10" s="14">
        <v>33.44</v>
      </c>
      <c r="U10" s="14">
        <v>40.36</v>
      </c>
      <c r="V10" s="14">
        <v>41.25</v>
      </c>
    </row>
    <row r="11" spans="1:22">
      <c r="A11" s="2" t="s">
        <v>68</v>
      </c>
      <c r="B11" s="4">
        <v>38</v>
      </c>
      <c r="C11" s="2"/>
      <c r="D11" s="14">
        <v>5307.98</v>
      </c>
      <c r="E11" s="14">
        <v>31.26</v>
      </c>
      <c r="F11" s="14">
        <v>39.22</v>
      </c>
      <c r="G11" s="14">
        <v>40.119999999999997</v>
      </c>
      <c r="H11" s="13"/>
      <c r="I11" s="14">
        <v>4802.1400000000003</v>
      </c>
      <c r="J11" s="14">
        <v>31.26</v>
      </c>
      <c r="K11" s="14">
        <v>39.200000000000003</v>
      </c>
      <c r="L11" s="14">
        <v>40.11</v>
      </c>
      <c r="M11"/>
      <c r="N11" s="14">
        <v>4868.3999999999996</v>
      </c>
      <c r="O11" s="14">
        <v>31.24</v>
      </c>
      <c r="P11" s="14">
        <v>39.19</v>
      </c>
      <c r="Q11" s="14">
        <v>40.1</v>
      </c>
      <c r="R11" s="14"/>
      <c r="S11" s="14">
        <v>4892.74</v>
      </c>
      <c r="T11" s="14">
        <v>31.22</v>
      </c>
      <c r="U11" s="14">
        <v>39.19</v>
      </c>
      <c r="V11" s="14">
        <v>40.1</v>
      </c>
    </row>
    <row r="12" spans="1:22">
      <c r="D12" s="14"/>
      <c r="E12" s="14"/>
      <c r="F12" s="14"/>
      <c r="G12" s="14"/>
      <c r="H12" s="13"/>
      <c r="I12" s="14"/>
      <c r="J12" s="14"/>
      <c r="K12" s="14"/>
      <c r="L12" s="14"/>
      <c r="M12"/>
      <c r="N12" s="14"/>
      <c r="O12" s="14"/>
      <c r="P12" s="14"/>
      <c r="Q12" s="14"/>
      <c r="R12" s="14"/>
      <c r="S12" s="14"/>
      <c r="T12" s="14"/>
      <c r="U12" s="14"/>
      <c r="V12" s="14"/>
    </row>
    <row r="13" spans="1:22">
      <c r="A13" s="2" t="s">
        <v>0</v>
      </c>
      <c r="B13" s="4">
        <v>27</v>
      </c>
      <c r="C13" s="2"/>
      <c r="D13" s="14">
        <v>1965.91</v>
      </c>
      <c r="E13" s="14">
        <v>39.22</v>
      </c>
      <c r="F13" s="14">
        <v>41.95</v>
      </c>
      <c r="G13" s="14">
        <v>42.66</v>
      </c>
      <c r="H13" s="13"/>
      <c r="I13" s="14">
        <v>1891.19</v>
      </c>
      <c r="J13" s="14">
        <v>39.25</v>
      </c>
      <c r="K13" s="14">
        <v>41.82</v>
      </c>
      <c r="L13" s="14">
        <v>42.54</v>
      </c>
      <c r="M13"/>
      <c r="N13" s="14">
        <v>1888.65</v>
      </c>
      <c r="O13" s="14">
        <v>39.25</v>
      </c>
      <c r="P13" s="14">
        <v>41.82</v>
      </c>
      <c r="Q13" s="14">
        <v>42.53</v>
      </c>
      <c r="R13" s="14"/>
      <c r="S13" s="14">
        <v>1890.42</v>
      </c>
      <c r="T13" s="14">
        <v>39.229999999999997</v>
      </c>
      <c r="U13" s="14">
        <v>41.82</v>
      </c>
      <c r="V13" s="14">
        <v>42.54</v>
      </c>
    </row>
    <row r="14" spans="1:22">
      <c r="A14" s="2" t="s">
        <v>1</v>
      </c>
      <c r="B14" s="4">
        <v>30</v>
      </c>
      <c r="C14" s="2"/>
      <c r="D14" s="14">
        <v>1281.49</v>
      </c>
      <c r="E14" s="14">
        <v>37.950000000000003</v>
      </c>
      <c r="F14" s="14">
        <v>41.3</v>
      </c>
      <c r="G14" s="14">
        <v>41.98</v>
      </c>
      <c r="H14" s="13"/>
      <c r="I14" s="14">
        <v>1218</v>
      </c>
      <c r="J14" s="14">
        <v>38.020000000000003</v>
      </c>
      <c r="K14" s="14">
        <v>41.19</v>
      </c>
      <c r="L14" s="14">
        <v>41.9</v>
      </c>
      <c r="M14"/>
      <c r="N14" s="14">
        <v>1216.48</v>
      </c>
      <c r="O14" s="14">
        <v>38.020000000000003</v>
      </c>
      <c r="P14" s="14">
        <v>41.19</v>
      </c>
      <c r="Q14" s="14">
        <v>41.9</v>
      </c>
      <c r="R14" s="14"/>
      <c r="S14" s="14">
        <v>1215.7</v>
      </c>
      <c r="T14" s="14">
        <v>38</v>
      </c>
      <c r="U14" s="14">
        <v>41.19</v>
      </c>
      <c r="V14" s="14">
        <v>41.9</v>
      </c>
    </row>
    <row r="15" spans="1:22">
      <c r="A15" s="2" t="s">
        <v>2</v>
      </c>
      <c r="B15" s="4">
        <v>34</v>
      </c>
      <c r="C15" s="2"/>
      <c r="D15" s="14">
        <v>733.36</v>
      </c>
      <c r="E15" s="14">
        <v>36.11</v>
      </c>
      <c r="F15" s="14">
        <v>40.25</v>
      </c>
      <c r="G15" s="14">
        <v>40.86</v>
      </c>
      <c r="H15" s="13"/>
      <c r="I15" s="14">
        <v>687.68</v>
      </c>
      <c r="J15" s="14">
        <v>36.25</v>
      </c>
      <c r="K15" s="14">
        <v>40.22</v>
      </c>
      <c r="L15" s="14">
        <v>40.840000000000003</v>
      </c>
      <c r="M15"/>
      <c r="N15" s="14">
        <v>684.95</v>
      </c>
      <c r="O15" s="14">
        <v>36.26</v>
      </c>
      <c r="P15" s="14">
        <v>40.22</v>
      </c>
      <c r="Q15" s="14">
        <v>40.83</v>
      </c>
      <c r="R15" s="14"/>
      <c r="S15" s="14">
        <v>683.03</v>
      </c>
      <c r="T15" s="14">
        <v>36.24</v>
      </c>
      <c r="U15" s="14">
        <v>40.22</v>
      </c>
      <c r="V15" s="14">
        <v>40.83</v>
      </c>
    </row>
    <row r="16" spans="1:22">
      <c r="A16" s="2" t="s">
        <v>3</v>
      </c>
      <c r="B16" s="4">
        <v>38</v>
      </c>
      <c r="C16" s="2"/>
      <c r="D16" s="14">
        <v>423.67</v>
      </c>
      <c r="E16" s="14">
        <v>34.24</v>
      </c>
      <c r="F16" s="14">
        <v>39.24</v>
      </c>
      <c r="G16" s="14">
        <v>40.08</v>
      </c>
      <c r="H16" s="13"/>
      <c r="I16" s="14">
        <v>393.25</v>
      </c>
      <c r="J16" s="14">
        <v>34.47</v>
      </c>
      <c r="K16" s="14">
        <v>39.26</v>
      </c>
      <c r="L16" s="14">
        <v>40.07</v>
      </c>
      <c r="M16"/>
      <c r="N16" s="14">
        <v>392.24</v>
      </c>
      <c r="O16" s="14">
        <v>34.479999999999997</v>
      </c>
      <c r="P16" s="14">
        <v>39.25</v>
      </c>
      <c r="Q16" s="14">
        <v>40.07</v>
      </c>
      <c r="R16" s="14"/>
      <c r="S16" s="14">
        <v>389.28</v>
      </c>
      <c r="T16" s="14">
        <v>34.479999999999997</v>
      </c>
      <c r="U16" s="14">
        <v>39.25</v>
      </c>
      <c r="V16" s="14">
        <v>40.07</v>
      </c>
    </row>
    <row r="17" spans="1:22">
      <c r="A17" s="2"/>
      <c r="B17" s="2"/>
      <c r="C17" s="2"/>
      <c r="D17" s="14"/>
      <c r="E17" s="14"/>
      <c r="F17" s="14"/>
      <c r="G17" s="14"/>
      <c r="H17" s="13"/>
      <c r="I17" s="14"/>
      <c r="J17" s="14"/>
      <c r="K17" s="14"/>
      <c r="L17" s="14"/>
      <c r="M17"/>
      <c r="N17" s="14"/>
      <c r="O17" s="14"/>
      <c r="P17" s="14"/>
      <c r="Q17" s="14"/>
      <c r="R17" s="14"/>
      <c r="S17" s="14"/>
      <c r="T17" s="14"/>
      <c r="U17" s="14"/>
      <c r="V17" s="14"/>
    </row>
    <row r="18" spans="1:22">
      <c r="A18" s="2" t="s">
        <v>69</v>
      </c>
      <c r="B18" s="4">
        <v>27</v>
      </c>
      <c r="C18" s="2"/>
      <c r="D18" s="14">
        <v>4396.18</v>
      </c>
      <c r="E18" s="14">
        <v>37.15</v>
      </c>
      <c r="F18" s="14">
        <v>39.770000000000003</v>
      </c>
      <c r="G18" s="14">
        <v>40.81</v>
      </c>
      <c r="H18" s="13"/>
      <c r="I18" s="14">
        <v>4331.04</v>
      </c>
      <c r="J18" s="14">
        <v>37.14</v>
      </c>
      <c r="K18" s="14">
        <v>39.58</v>
      </c>
      <c r="L18" s="14">
        <v>40.700000000000003</v>
      </c>
      <c r="M18"/>
      <c r="N18" s="14">
        <v>4328.67</v>
      </c>
      <c r="O18" s="14">
        <v>37.15</v>
      </c>
      <c r="P18" s="14">
        <v>39.57</v>
      </c>
      <c r="Q18" s="14">
        <v>40.700000000000003</v>
      </c>
      <c r="R18" s="14"/>
      <c r="S18" s="14">
        <v>4337.99</v>
      </c>
      <c r="T18" s="14">
        <v>37.119999999999997</v>
      </c>
      <c r="U18" s="14">
        <v>39.57</v>
      </c>
      <c r="V18" s="14">
        <v>40.700000000000003</v>
      </c>
    </row>
    <row r="19" spans="1:22">
      <c r="A19" s="2" t="s">
        <v>70</v>
      </c>
      <c r="B19" s="4">
        <v>30</v>
      </c>
      <c r="C19" s="2"/>
      <c r="D19" s="14">
        <v>2806.73</v>
      </c>
      <c r="E19" s="14">
        <v>35.6</v>
      </c>
      <c r="F19" s="14">
        <v>38.94</v>
      </c>
      <c r="G19" s="14">
        <v>40.08</v>
      </c>
      <c r="H19" s="13"/>
      <c r="I19" s="14">
        <v>2739.83</v>
      </c>
      <c r="J19" s="14">
        <v>35.61</v>
      </c>
      <c r="K19" s="14">
        <v>38.78</v>
      </c>
      <c r="L19" s="14">
        <v>40.01</v>
      </c>
      <c r="M19"/>
      <c r="N19" s="14">
        <v>2731.2</v>
      </c>
      <c r="O19" s="14">
        <v>35.61</v>
      </c>
      <c r="P19" s="14">
        <v>38.78</v>
      </c>
      <c r="Q19" s="14">
        <v>40.01</v>
      </c>
      <c r="R19" s="14"/>
      <c r="S19" s="14">
        <v>2740.87</v>
      </c>
      <c r="T19" s="14">
        <v>35.590000000000003</v>
      </c>
      <c r="U19" s="14">
        <v>38.770000000000003</v>
      </c>
      <c r="V19" s="14">
        <v>40.01</v>
      </c>
    </row>
    <row r="20" spans="1:22">
      <c r="A20" s="2" t="s">
        <v>4</v>
      </c>
      <c r="B20" s="4">
        <v>34</v>
      </c>
      <c r="C20" s="2"/>
      <c r="D20" s="14">
        <v>1548</v>
      </c>
      <c r="E20" s="14">
        <v>33.53</v>
      </c>
      <c r="F20" s="14">
        <v>37.75</v>
      </c>
      <c r="G20" s="14">
        <v>39.19</v>
      </c>
      <c r="H20" s="13"/>
      <c r="I20" s="14">
        <v>1485.68</v>
      </c>
      <c r="J20" s="14">
        <v>33.58</v>
      </c>
      <c r="K20" s="14">
        <v>37.65</v>
      </c>
      <c r="L20" s="14">
        <v>39.17</v>
      </c>
      <c r="M20"/>
      <c r="N20" s="14">
        <v>1481.11</v>
      </c>
      <c r="O20" s="14">
        <v>33.58</v>
      </c>
      <c r="P20" s="14">
        <v>37.65</v>
      </c>
      <c r="Q20" s="14">
        <v>39.17</v>
      </c>
      <c r="R20" s="14"/>
      <c r="S20" s="14">
        <v>1482.74</v>
      </c>
      <c r="T20" s="14">
        <v>33.549999999999997</v>
      </c>
      <c r="U20" s="14">
        <v>37.65</v>
      </c>
      <c r="V20" s="14">
        <v>39.17</v>
      </c>
    </row>
    <row r="21" spans="1:22">
      <c r="A21" s="2" t="s">
        <v>5</v>
      </c>
      <c r="B21" s="4">
        <v>38</v>
      </c>
      <c r="C21" s="2"/>
      <c r="D21" s="14">
        <v>848.31</v>
      </c>
      <c r="E21" s="14">
        <v>31.52</v>
      </c>
      <c r="F21" s="14">
        <v>36.65</v>
      </c>
      <c r="G21" s="14">
        <v>38.4</v>
      </c>
      <c r="H21" s="13"/>
      <c r="I21" s="14">
        <v>798.06</v>
      </c>
      <c r="J21" s="14">
        <v>31.66</v>
      </c>
      <c r="K21" s="14">
        <v>36.64</v>
      </c>
      <c r="L21" s="14">
        <v>38.409999999999997</v>
      </c>
      <c r="M21"/>
      <c r="N21" s="14">
        <v>793.22</v>
      </c>
      <c r="O21" s="14">
        <v>31.66</v>
      </c>
      <c r="P21" s="14">
        <v>36.630000000000003</v>
      </c>
      <c r="Q21" s="14">
        <v>38.4</v>
      </c>
      <c r="R21" s="14"/>
      <c r="S21" s="14">
        <v>791.69</v>
      </c>
      <c r="T21" s="14">
        <v>31.65</v>
      </c>
      <c r="U21" s="14">
        <v>36.630000000000003</v>
      </c>
      <c r="V21" s="14">
        <v>38.409999999999997</v>
      </c>
    </row>
    <row r="22" spans="1:22">
      <c r="A22" s="2"/>
      <c r="B22" s="2"/>
      <c r="C22" s="2"/>
      <c r="D22" s="14"/>
      <c r="E22" s="14"/>
      <c r="F22" s="14"/>
      <c r="G22" s="14"/>
      <c r="H22" s="13"/>
      <c r="I22" s="14"/>
      <c r="J22" s="14"/>
      <c r="K22" s="14"/>
      <c r="L22" s="14"/>
      <c r="M22"/>
      <c r="N22" s="14"/>
      <c r="O22" s="14"/>
      <c r="P22" s="14"/>
      <c r="Q22" s="14"/>
      <c r="R22" s="14"/>
      <c r="S22" s="14"/>
      <c r="T22" s="14"/>
      <c r="U22" s="14"/>
      <c r="V22" s="14"/>
    </row>
    <row r="23" spans="1:22">
      <c r="A23" s="2" t="s">
        <v>39</v>
      </c>
      <c r="B23" s="4">
        <v>27</v>
      </c>
      <c r="C23" s="2"/>
      <c r="D23" s="14">
        <v>8078.05</v>
      </c>
      <c r="E23" s="14">
        <v>36.590000000000003</v>
      </c>
      <c r="F23" s="14">
        <v>38.67</v>
      </c>
      <c r="G23" s="14">
        <v>40.99</v>
      </c>
      <c r="H23" s="13"/>
      <c r="I23" s="14">
        <v>7854.37</v>
      </c>
      <c r="J23" s="14">
        <v>36.590000000000003</v>
      </c>
      <c r="K23" s="14">
        <v>38.64</v>
      </c>
      <c r="L23" s="14">
        <v>40.950000000000003</v>
      </c>
      <c r="M23"/>
      <c r="N23" s="14">
        <v>7840.07</v>
      </c>
      <c r="O23" s="14">
        <v>36.590000000000003</v>
      </c>
      <c r="P23" s="14">
        <v>38.64</v>
      </c>
      <c r="Q23" s="14">
        <v>40.94</v>
      </c>
      <c r="R23" s="14"/>
      <c r="S23" s="14">
        <v>7867.2</v>
      </c>
      <c r="T23" s="14">
        <v>36.58</v>
      </c>
      <c r="U23" s="14">
        <v>38.64</v>
      </c>
      <c r="V23" s="14">
        <v>40.950000000000003</v>
      </c>
    </row>
    <row r="24" spans="1:22">
      <c r="A24" s="2" t="s">
        <v>40</v>
      </c>
      <c r="B24" s="4">
        <v>30</v>
      </c>
      <c r="C24" s="2"/>
      <c r="D24" s="14">
        <v>5119.7299999999996</v>
      </c>
      <c r="E24" s="14">
        <v>35.450000000000003</v>
      </c>
      <c r="F24" s="14">
        <v>38.17</v>
      </c>
      <c r="G24" s="14">
        <v>40.18</v>
      </c>
      <c r="H24" s="13"/>
      <c r="I24" s="14">
        <v>4924.2</v>
      </c>
      <c r="J24" s="14">
        <v>35.46</v>
      </c>
      <c r="K24" s="14">
        <v>38.15</v>
      </c>
      <c r="L24" s="14">
        <v>40.119999999999997</v>
      </c>
      <c r="M24"/>
      <c r="N24" s="14">
        <v>4920.5200000000004</v>
      </c>
      <c r="O24" s="14">
        <v>35.46</v>
      </c>
      <c r="P24" s="14">
        <v>38.15</v>
      </c>
      <c r="Q24" s="14">
        <v>40.11</v>
      </c>
      <c r="R24" s="14"/>
      <c r="S24" s="14">
        <v>4937.82</v>
      </c>
      <c r="T24" s="14">
        <v>35.450000000000003</v>
      </c>
      <c r="U24" s="14">
        <v>38.15</v>
      </c>
      <c r="V24" s="14">
        <v>40.119999999999997</v>
      </c>
    </row>
    <row r="25" spans="1:22">
      <c r="A25" s="2" t="s">
        <v>41</v>
      </c>
      <c r="B25" s="4">
        <v>34</v>
      </c>
      <c r="C25" s="2"/>
      <c r="D25" s="14">
        <v>2943.41</v>
      </c>
      <c r="E25" s="14">
        <v>33.71</v>
      </c>
      <c r="F25" s="14">
        <v>37.43</v>
      </c>
      <c r="G25" s="14">
        <v>39.01</v>
      </c>
      <c r="H25" s="13"/>
      <c r="I25" s="14">
        <v>2792.33</v>
      </c>
      <c r="J25" s="14">
        <v>33.75</v>
      </c>
      <c r="K25" s="14">
        <v>37.409999999999997</v>
      </c>
      <c r="L25" s="14">
        <v>38.89</v>
      </c>
      <c r="M25"/>
      <c r="N25" s="14">
        <v>2793.02</v>
      </c>
      <c r="O25" s="14">
        <v>33.75</v>
      </c>
      <c r="P25" s="14">
        <v>37.4</v>
      </c>
      <c r="Q25" s="14">
        <v>38.89</v>
      </c>
      <c r="R25" s="14"/>
      <c r="S25" s="14">
        <v>2801.52</v>
      </c>
      <c r="T25" s="14">
        <v>33.729999999999997</v>
      </c>
      <c r="U25" s="14">
        <v>37.4</v>
      </c>
      <c r="V25" s="14">
        <v>38.89</v>
      </c>
    </row>
    <row r="26" spans="1:22">
      <c r="A26" s="2" t="s">
        <v>42</v>
      </c>
      <c r="B26" s="4">
        <v>38</v>
      </c>
      <c r="C26" s="2"/>
      <c r="D26" s="14">
        <v>1722.55</v>
      </c>
      <c r="E26" s="14">
        <v>31.84</v>
      </c>
      <c r="F26" s="14">
        <v>36.619999999999997</v>
      </c>
      <c r="G26" s="14">
        <v>37.72</v>
      </c>
      <c r="H26" s="13"/>
      <c r="I26" s="14">
        <v>1612.12</v>
      </c>
      <c r="J26" s="14">
        <v>31.93</v>
      </c>
      <c r="K26" s="14">
        <v>36.6</v>
      </c>
      <c r="L26" s="14">
        <v>37.619999999999997</v>
      </c>
      <c r="M26"/>
      <c r="N26" s="14">
        <v>1615.28</v>
      </c>
      <c r="O26" s="14">
        <v>31.93</v>
      </c>
      <c r="P26" s="14">
        <v>36.6</v>
      </c>
      <c r="Q26" s="14">
        <v>37.6</v>
      </c>
      <c r="R26" s="14"/>
      <c r="S26" s="14">
        <v>1618.49</v>
      </c>
      <c r="T26" s="14">
        <v>31.91</v>
      </c>
      <c r="U26" s="14">
        <v>36.6</v>
      </c>
      <c r="V26" s="14">
        <v>37.61</v>
      </c>
    </row>
    <row r="27" spans="1:22">
      <c r="A27" s="2"/>
      <c r="B27" s="2"/>
      <c r="C27" s="2"/>
      <c r="D27" s="14"/>
      <c r="E27" s="14"/>
      <c r="F27" s="14"/>
      <c r="G27" s="14"/>
      <c r="H27" s="13"/>
      <c r="I27" s="14"/>
      <c r="J27" s="14"/>
      <c r="K27" s="14"/>
      <c r="L27" s="14"/>
      <c r="M27"/>
      <c r="N27" s="14"/>
      <c r="O27" s="14"/>
      <c r="P27" s="14"/>
      <c r="Q27" s="14"/>
      <c r="R27" s="14"/>
      <c r="S27" s="14"/>
      <c r="T27" s="14"/>
      <c r="U27" s="14"/>
      <c r="V27" s="14"/>
    </row>
    <row r="28" spans="1:22">
      <c r="A28" s="2" t="s">
        <v>43</v>
      </c>
      <c r="B28" s="4">
        <v>27</v>
      </c>
      <c r="C28" s="2"/>
      <c r="D28" s="14">
        <v>8324.4599999999991</v>
      </c>
      <c r="E28" s="14">
        <v>37.65</v>
      </c>
      <c r="F28" s="14">
        <v>42.21</v>
      </c>
      <c r="G28" s="14">
        <v>42.51</v>
      </c>
      <c r="H28" s="13"/>
      <c r="I28" s="14">
        <v>8272</v>
      </c>
      <c r="J28" s="14">
        <v>37.64</v>
      </c>
      <c r="K28" s="14">
        <v>42.11</v>
      </c>
      <c r="L28" s="14">
        <v>42.32</v>
      </c>
      <c r="M28"/>
      <c r="N28" s="14">
        <v>8247.5</v>
      </c>
      <c r="O28" s="14">
        <v>37.64</v>
      </c>
      <c r="P28" s="14">
        <v>42.11</v>
      </c>
      <c r="Q28" s="14">
        <v>42.32</v>
      </c>
      <c r="R28" s="14"/>
      <c r="S28" s="14">
        <v>8285.17</v>
      </c>
      <c r="T28" s="14">
        <v>37.630000000000003</v>
      </c>
      <c r="U28" s="14">
        <v>42.1</v>
      </c>
      <c r="V28" s="14">
        <v>42.32</v>
      </c>
    </row>
    <row r="29" spans="1:22">
      <c r="A29" s="2" t="s">
        <v>44</v>
      </c>
      <c r="B29" s="4">
        <v>30</v>
      </c>
      <c r="C29" s="2"/>
      <c r="D29" s="14">
        <v>5295.59</v>
      </c>
      <c r="E29" s="14">
        <v>36.590000000000003</v>
      </c>
      <c r="F29" s="14">
        <v>41.45</v>
      </c>
      <c r="G29" s="14">
        <v>41.43</v>
      </c>
      <c r="H29" s="13"/>
      <c r="I29" s="14">
        <v>5222.8</v>
      </c>
      <c r="J29" s="14">
        <v>36.590000000000003</v>
      </c>
      <c r="K29" s="14">
        <v>41.38</v>
      </c>
      <c r="L29" s="14">
        <v>41.25</v>
      </c>
      <c r="M29"/>
      <c r="N29" s="14">
        <v>5204.0600000000004</v>
      </c>
      <c r="O29" s="14">
        <v>36.590000000000003</v>
      </c>
      <c r="P29" s="14">
        <v>41.38</v>
      </c>
      <c r="Q29" s="14">
        <v>41.24</v>
      </c>
      <c r="R29" s="14"/>
      <c r="S29" s="14">
        <v>5229.87</v>
      </c>
      <c r="T29" s="14">
        <v>36.57</v>
      </c>
      <c r="U29" s="14">
        <v>41.38</v>
      </c>
      <c r="V29" s="14">
        <v>41.23</v>
      </c>
    </row>
    <row r="30" spans="1:22">
      <c r="A30" s="2" t="s">
        <v>45</v>
      </c>
      <c r="B30" s="4">
        <v>34</v>
      </c>
      <c r="C30" s="2"/>
      <c r="D30" s="14">
        <v>3084.28</v>
      </c>
      <c r="E30" s="14">
        <v>35.04</v>
      </c>
      <c r="F30" s="14">
        <v>40.31</v>
      </c>
      <c r="G30" s="14">
        <v>39.9</v>
      </c>
      <c r="H30" s="13"/>
      <c r="I30" s="14">
        <v>2996.64</v>
      </c>
      <c r="J30" s="14">
        <v>35.04</v>
      </c>
      <c r="K30" s="14">
        <v>40.25</v>
      </c>
      <c r="L30" s="14">
        <v>39.75</v>
      </c>
      <c r="M30"/>
      <c r="N30" s="14">
        <v>2981.24</v>
      </c>
      <c r="O30" s="14">
        <v>35.04</v>
      </c>
      <c r="P30" s="14">
        <v>40.25</v>
      </c>
      <c r="Q30" s="14">
        <v>39.75</v>
      </c>
      <c r="R30" s="14"/>
      <c r="S30" s="14">
        <v>3004.26</v>
      </c>
      <c r="T30" s="14">
        <v>35.020000000000003</v>
      </c>
      <c r="U30" s="14">
        <v>40.25</v>
      </c>
      <c r="V30" s="14">
        <v>39.75</v>
      </c>
    </row>
    <row r="31" spans="1:22">
      <c r="A31" s="2" t="s">
        <v>46</v>
      </c>
      <c r="B31" s="4">
        <v>38</v>
      </c>
      <c r="C31" s="2"/>
      <c r="D31" s="14">
        <v>1878.2</v>
      </c>
      <c r="E31" s="14">
        <v>33.32</v>
      </c>
      <c r="F31" s="14">
        <v>39.17</v>
      </c>
      <c r="G31" s="14">
        <v>38.42</v>
      </c>
      <c r="H31" s="13"/>
      <c r="I31" s="14">
        <v>1790.3</v>
      </c>
      <c r="J31" s="14">
        <v>33.369999999999997</v>
      </c>
      <c r="K31" s="14">
        <v>39.159999999999997</v>
      </c>
      <c r="L31" s="14">
        <v>38.31</v>
      </c>
      <c r="M31"/>
      <c r="N31" s="14">
        <v>1775.53</v>
      </c>
      <c r="O31" s="14">
        <v>33.36</v>
      </c>
      <c r="P31" s="14">
        <v>39.15</v>
      </c>
      <c r="Q31" s="14">
        <v>38.29</v>
      </c>
      <c r="R31" s="14"/>
      <c r="S31" s="14">
        <v>1789.88</v>
      </c>
      <c r="T31" s="14">
        <v>33.33</v>
      </c>
      <c r="U31" s="14">
        <v>39.130000000000003</v>
      </c>
      <c r="V31" s="14">
        <v>38.28</v>
      </c>
    </row>
    <row r="32" spans="1:22">
      <c r="A32" s="2"/>
      <c r="B32" s="2"/>
      <c r="C32" s="2"/>
      <c r="D32" s="14"/>
      <c r="E32" s="14"/>
      <c r="F32" s="14"/>
      <c r="G32" s="14"/>
      <c r="H32" s="13"/>
      <c r="I32" s="14"/>
      <c r="J32" s="14"/>
      <c r="K32" s="14"/>
      <c r="L32" s="14"/>
      <c r="M32"/>
      <c r="N32" s="14"/>
      <c r="O32" s="14"/>
      <c r="P32" s="14"/>
      <c r="Q32" s="14"/>
      <c r="R32" s="14"/>
      <c r="S32" s="14"/>
      <c r="T32" s="14"/>
      <c r="U32" s="14"/>
      <c r="V32" s="14"/>
    </row>
    <row r="33" spans="1:22">
      <c r="A33" s="2" t="s">
        <v>47</v>
      </c>
      <c r="B33" s="4">
        <v>27</v>
      </c>
      <c r="C33" s="2"/>
      <c r="D33" s="14">
        <v>9618.86</v>
      </c>
      <c r="E33" s="14">
        <v>35.26</v>
      </c>
      <c r="F33" s="14">
        <v>39.94</v>
      </c>
      <c r="G33" s="14">
        <v>42.2</v>
      </c>
      <c r="H33" s="13"/>
      <c r="I33" s="14">
        <v>9570.17</v>
      </c>
      <c r="J33" s="14">
        <v>35.25</v>
      </c>
      <c r="K33" s="14">
        <v>39.700000000000003</v>
      </c>
      <c r="L33" s="14">
        <v>42.06</v>
      </c>
      <c r="M33"/>
      <c r="N33" s="14">
        <v>9558.36</v>
      </c>
      <c r="O33" s="14">
        <v>35.24</v>
      </c>
      <c r="P33" s="14">
        <v>39.700000000000003</v>
      </c>
      <c r="Q33" s="14">
        <v>42.06</v>
      </c>
      <c r="R33" s="14"/>
      <c r="S33" s="14">
        <v>9571.58</v>
      </c>
      <c r="T33" s="14">
        <v>35.229999999999997</v>
      </c>
      <c r="U33" s="14">
        <v>39.700000000000003</v>
      </c>
      <c r="V33" s="14">
        <v>42.06</v>
      </c>
    </row>
    <row r="34" spans="1:22">
      <c r="A34" s="2" t="s">
        <v>48</v>
      </c>
      <c r="B34" s="4">
        <v>30</v>
      </c>
      <c r="C34" s="2"/>
      <c r="D34" s="14">
        <v>5040.1400000000003</v>
      </c>
      <c r="E34" s="14">
        <v>34.19</v>
      </c>
      <c r="F34" s="14">
        <v>39.31</v>
      </c>
      <c r="G34" s="14">
        <v>41.64</v>
      </c>
      <c r="H34" s="13"/>
      <c r="I34" s="14">
        <v>4977.25</v>
      </c>
      <c r="J34" s="14">
        <v>34.18</v>
      </c>
      <c r="K34" s="14">
        <v>39.119999999999997</v>
      </c>
      <c r="L34" s="14">
        <v>41.53</v>
      </c>
      <c r="M34"/>
      <c r="N34" s="14">
        <v>4965.33</v>
      </c>
      <c r="O34" s="14">
        <v>34.17</v>
      </c>
      <c r="P34" s="14">
        <v>39.119999999999997</v>
      </c>
      <c r="Q34" s="14">
        <v>41.52</v>
      </c>
      <c r="R34" s="14"/>
      <c r="S34" s="14">
        <v>4983.68</v>
      </c>
      <c r="T34" s="14">
        <v>34.159999999999997</v>
      </c>
      <c r="U34" s="14">
        <v>39.119999999999997</v>
      </c>
      <c r="V34" s="14">
        <v>41.52</v>
      </c>
    </row>
    <row r="35" spans="1:22">
      <c r="A35" s="2" t="s">
        <v>49</v>
      </c>
      <c r="B35" s="4">
        <v>34</v>
      </c>
      <c r="C35" s="2"/>
      <c r="D35" s="14">
        <v>2473.81</v>
      </c>
      <c r="E35" s="14">
        <v>32.61</v>
      </c>
      <c r="F35" s="14">
        <v>38.380000000000003</v>
      </c>
      <c r="G35" s="14">
        <v>40.75</v>
      </c>
      <c r="H35" s="13"/>
      <c r="I35" s="14">
        <v>2428.42</v>
      </c>
      <c r="J35" s="14">
        <v>32.630000000000003</v>
      </c>
      <c r="K35" s="14">
        <v>38.270000000000003</v>
      </c>
      <c r="L35" s="14">
        <v>40.700000000000003</v>
      </c>
      <c r="M35"/>
      <c r="N35" s="14">
        <v>2417.94</v>
      </c>
      <c r="O35" s="14">
        <v>32.619999999999997</v>
      </c>
      <c r="P35" s="14">
        <v>38.270000000000003</v>
      </c>
      <c r="Q35" s="14">
        <v>40.69</v>
      </c>
      <c r="R35" s="14"/>
      <c r="S35" s="14">
        <v>2428.69</v>
      </c>
      <c r="T35" s="14">
        <v>32.590000000000003</v>
      </c>
      <c r="U35" s="14">
        <v>38.270000000000003</v>
      </c>
      <c r="V35" s="14">
        <v>40.700000000000003</v>
      </c>
    </row>
    <row r="36" spans="1:22">
      <c r="A36" s="2" t="s">
        <v>50</v>
      </c>
      <c r="B36" s="4">
        <v>38</v>
      </c>
      <c r="C36" s="2"/>
      <c r="D36" s="14">
        <v>1322.13</v>
      </c>
      <c r="E36" s="14">
        <v>30.82</v>
      </c>
      <c r="F36" s="14">
        <v>37.54</v>
      </c>
      <c r="G36" s="14">
        <v>39.799999999999997</v>
      </c>
      <c r="H36" s="13"/>
      <c r="I36" s="14">
        <v>1273.1600000000001</v>
      </c>
      <c r="J36" s="14">
        <v>30.86</v>
      </c>
      <c r="K36" s="14">
        <v>37.520000000000003</v>
      </c>
      <c r="L36" s="14">
        <v>39.729999999999997</v>
      </c>
      <c r="M36"/>
      <c r="N36" s="14">
        <v>1272.8</v>
      </c>
      <c r="O36" s="14">
        <v>30.86</v>
      </c>
      <c r="P36" s="14">
        <v>37.51</v>
      </c>
      <c r="Q36" s="14">
        <v>39.729999999999997</v>
      </c>
      <c r="R36" s="14"/>
      <c r="S36" s="14">
        <v>1283.73</v>
      </c>
      <c r="T36" s="14">
        <v>30.84</v>
      </c>
      <c r="U36" s="14">
        <v>37.51</v>
      </c>
      <c r="V36" s="14">
        <v>39.729999999999997</v>
      </c>
    </row>
    <row r="37" spans="1:22">
      <c r="A37" s="2"/>
      <c r="B37" s="2"/>
      <c r="C37" s="2"/>
      <c r="D37" s="14"/>
      <c r="E37" s="14"/>
      <c r="F37" s="14"/>
      <c r="G37" s="14"/>
      <c r="H37" s="13"/>
      <c r="I37" s="14"/>
      <c r="J37" s="14"/>
      <c r="K37" s="14"/>
      <c r="L37" s="14"/>
      <c r="M37"/>
      <c r="N37" s="14"/>
      <c r="O37" s="14"/>
      <c r="P37" s="14"/>
      <c r="Q37" s="14"/>
      <c r="R37" s="14"/>
      <c r="S37" s="14"/>
      <c r="T37" s="14"/>
      <c r="U37" s="14"/>
      <c r="V37" s="14"/>
    </row>
    <row r="38" spans="1:22">
      <c r="A38" s="2" t="s">
        <v>6</v>
      </c>
      <c r="B38" s="4">
        <v>27</v>
      </c>
      <c r="C38" s="2"/>
      <c r="D38" s="14">
        <v>2165.94</v>
      </c>
      <c r="E38" s="14">
        <v>37.22</v>
      </c>
      <c r="F38" s="14">
        <v>39.869999999999997</v>
      </c>
      <c r="G38" s="14">
        <v>39.99</v>
      </c>
      <c r="H38" s="13"/>
      <c r="I38" s="14">
        <v>2134.1799999999998</v>
      </c>
      <c r="J38" s="14">
        <v>37.15</v>
      </c>
      <c r="K38" s="14">
        <v>39.76</v>
      </c>
      <c r="L38" s="14">
        <v>39.64</v>
      </c>
      <c r="M38"/>
      <c r="N38" s="14">
        <v>2144.6799999999998</v>
      </c>
      <c r="O38" s="14">
        <v>37.159999999999997</v>
      </c>
      <c r="P38" s="14">
        <v>39.74</v>
      </c>
      <c r="Q38" s="14">
        <v>39.64</v>
      </c>
      <c r="R38" s="14"/>
      <c r="S38" s="14">
        <v>2152.11</v>
      </c>
      <c r="T38" s="14">
        <v>37.159999999999997</v>
      </c>
      <c r="U38" s="14">
        <v>39.74</v>
      </c>
      <c r="V38" s="14">
        <v>39.64</v>
      </c>
    </row>
    <row r="39" spans="1:22">
      <c r="A39" s="2" t="s">
        <v>7</v>
      </c>
      <c r="B39" s="4">
        <v>30</v>
      </c>
      <c r="C39" s="2"/>
      <c r="D39" s="14">
        <v>1421.65</v>
      </c>
      <c r="E39" s="14">
        <v>35.57</v>
      </c>
      <c r="F39" s="14">
        <v>38.75</v>
      </c>
      <c r="G39" s="14">
        <v>38.81</v>
      </c>
      <c r="H39" s="13"/>
      <c r="I39" s="14">
        <v>1391.65</v>
      </c>
      <c r="J39" s="14">
        <v>35.5</v>
      </c>
      <c r="K39" s="14">
        <v>38.61</v>
      </c>
      <c r="L39" s="14">
        <v>38.39</v>
      </c>
      <c r="M39"/>
      <c r="N39" s="14">
        <v>1401.7</v>
      </c>
      <c r="O39" s="14">
        <v>35.5</v>
      </c>
      <c r="P39" s="14">
        <v>38.6</v>
      </c>
      <c r="Q39" s="14">
        <v>38.4</v>
      </c>
      <c r="R39" s="14"/>
      <c r="S39" s="14">
        <v>1407.11</v>
      </c>
      <c r="T39" s="14">
        <v>35.5</v>
      </c>
      <c r="U39" s="14">
        <v>38.590000000000003</v>
      </c>
      <c r="V39" s="14">
        <v>38.39</v>
      </c>
    </row>
    <row r="40" spans="1:22">
      <c r="A40" s="2" t="s">
        <v>8</v>
      </c>
      <c r="B40" s="4">
        <v>34</v>
      </c>
      <c r="C40" s="2"/>
      <c r="D40" s="14">
        <v>827.43</v>
      </c>
      <c r="E40" s="14">
        <v>33.520000000000003</v>
      </c>
      <c r="F40" s="14">
        <v>37.22</v>
      </c>
      <c r="G40" s="14">
        <v>37.06</v>
      </c>
      <c r="H40" s="13"/>
      <c r="I40" s="14">
        <v>799.54</v>
      </c>
      <c r="J40" s="14">
        <v>33.44</v>
      </c>
      <c r="K40" s="14">
        <v>37.03</v>
      </c>
      <c r="L40" s="14">
        <v>36.700000000000003</v>
      </c>
      <c r="M40"/>
      <c r="N40" s="14">
        <v>805.98</v>
      </c>
      <c r="O40" s="14">
        <v>33.43</v>
      </c>
      <c r="P40" s="14">
        <v>37.04</v>
      </c>
      <c r="Q40" s="14">
        <v>36.700000000000003</v>
      </c>
      <c r="R40" s="14"/>
      <c r="S40" s="14">
        <v>810.69</v>
      </c>
      <c r="T40" s="14">
        <v>33.42</v>
      </c>
      <c r="U40" s="14">
        <v>37.04</v>
      </c>
      <c r="V40" s="14">
        <v>36.69</v>
      </c>
    </row>
    <row r="41" spans="1:22">
      <c r="A41" s="2" t="s">
        <v>9</v>
      </c>
      <c r="B41" s="4">
        <v>38</v>
      </c>
      <c r="C41" s="2"/>
      <c r="D41" s="14">
        <v>497.88</v>
      </c>
      <c r="E41" s="14">
        <v>31.52</v>
      </c>
      <c r="F41" s="14">
        <v>35.78</v>
      </c>
      <c r="G41" s="14">
        <v>35.29</v>
      </c>
      <c r="H41" s="13"/>
      <c r="I41" s="14">
        <v>477.14</v>
      </c>
      <c r="J41" s="14">
        <v>31.46</v>
      </c>
      <c r="K41" s="14">
        <v>35.630000000000003</v>
      </c>
      <c r="L41" s="14">
        <v>34.99</v>
      </c>
      <c r="M41"/>
      <c r="N41" s="14">
        <v>481.99</v>
      </c>
      <c r="O41" s="14">
        <v>31.45</v>
      </c>
      <c r="P41" s="14">
        <v>35.61</v>
      </c>
      <c r="Q41" s="14">
        <v>34.97</v>
      </c>
      <c r="R41" s="14"/>
      <c r="S41" s="14">
        <v>486.65</v>
      </c>
      <c r="T41" s="14">
        <v>31.44</v>
      </c>
      <c r="U41" s="14">
        <v>35.6</v>
      </c>
      <c r="V41" s="14">
        <v>34.97</v>
      </c>
    </row>
    <row r="42" spans="1:22">
      <c r="A42" s="2"/>
      <c r="B42" s="2"/>
      <c r="C42" s="2"/>
      <c r="D42" s="14"/>
      <c r="E42" s="14"/>
      <c r="F42" s="14"/>
      <c r="G42" s="14"/>
      <c r="H42" s="13"/>
      <c r="I42" s="14"/>
      <c r="J42" s="14"/>
      <c r="K42" s="14"/>
      <c r="L42" s="14"/>
      <c r="M42"/>
      <c r="N42" s="14"/>
      <c r="O42" s="14"/>
      <c r="P42" s="14"/>
      <c r="Q42" s="14"/>
      <c r="R42" s="14"/>
      <c r="S42" s="14"/>
      <c r="T42" s="14"/>
      <c r="U42" s="14"/>
      <c r="V42" s="14"/>
    </row>
    <row r="43" spans="1:22">
      <c r="A43" s="2" t="s">
        <v>10</v>
      </c>
      <c r="B43" s="4">
        <v>27</v>
      </c>
      <c r="C43" s="2"/>
      <c r="D43" s="14">
        <v>3054.91</v>
      </c>
      <c r="E43" s="14">
        <v>36.630000000000003</v>
      </c>
      <c r="F43" s="14">
        <v>40.31</v>
      </c>
      <c r="G43" s="14">
        <v>40.6</v>
      </c>
      <c r="H43" s="13"/>
      <c r="I43" s="14">
        <v>2995.54</v>
      </c>
      <c r="J43" s="14">
        <v>36.630000000000003</v>
      </c>
      <c r="K43" s="14">
        <v>40.32</v>
      </c>
      <c r="L43" s="14">
        <v>40.520000000000003</v>
      </c>
      <c r="M43"/>
      <c r="N43" s="14">
        <v>2993.45</v>
      </c>
      <c r="O43" s="14">
        <v>36.630000000000003</v>
      </c>
      <c r="P43" s="14">
        <v>40.32</v>
      </c>
      <c r="Q43" s="14">
        <v>40.5</v>
      </c>
      <c r="R43" s="14"/>
      <c r="S43" s="14">
        <v>3003.44</v>
      </c>
      <c r="T43" s="14">
        <v>36.619999999999997</v>
      </c>
      <c r="U43" s="14">
        <v>40.31</v>
      </c>
      <c r="V43" s="14">
        <v>40.5</v>
      </c>
    </row>
    <row r="44" spans="1:22">
      <c r="A44" s="2" t="s">
        <v>11</v>
      </c>
      <c r="B44" s="4">
        <v>30</v>
      </c>
      <c r="C44" s="2"/>
      <c r="D44" s="14">
        <v>2040.95</v>
      </c>
      <c r="E44" s="14">
        <v>34.92</v>
      </c>
      <c r="F44" s="14">
        <v>39.46</v>
      </c>
      <c r="G44" s="14">
        <v>39.54</v>
      </c>
      <c r="H44" s="13"/>
      <c r="I44" s="14">
        <v>1983.63</v>
      </c>
      <c r="J44" s="14">
        <v>34.909999999999997</v>
      </c>
      <c r="K44" s="14">
        <v>39.46</v>
      </c>
      <c r="L44" s="14">
        <v>39.479999999999997</v>
      </c>
      <c r="M44"/>
      <c r="N44" s="14">
        <v>1986.16</v>
      </c>
      <c r="O44" s="14">
        <v>34.909999999999997</v>
      </c>
      <c r="P44" s="14">
        <v>39.46</v>
      </c>
      <c r="Q44" s="14">
        <v>39.49</v>
      </c>
      <c r="R44" s="14"/>
      <c r="S44" s="14">
        <v>1992.16</v>
      </c>
      <c r="T44" s="14">
        <v>34.9</v>
      </c>
      <c r="U44" s="14">
        <v>39.46</v>
      </c>
      <c r="V44" s="14">
        <v>39.47</v>
      </c>
    </row>
    <row r="45" spans="1:22">
      <c r="A45" s="2" t="s">
        <v>12</v>
      </c>
      <c r="B45" s="4">
        <v>34</v>
      </c>
      <c r="C45" s="2"/>
      <c r="D45" s="14">
        <v>1201.03</v>
      </c>
      <c r="E45" s="14">
        <v>32.61</v>
      </c>
      <c r="F45" s="14">
        <v>38.35</v>
      </c>
      <c r="G45" s="14">
        <v>38.14</v>
      </c>
      <c r="H45" s="13"/>
      <c r="I45" s="14">
        <v>1146.32</v>
      </c>
      <c r="J45" s="14">
        <v>32.6</v>
      </c>
      <c r="K45" s="14">
        <v>38.340000000000003</v>
      </c>
      <c r="L45" s="14">
        <v>38.159999999999997</v>
      </c>
      <c r="M45"/>
      <c r="N45" s="14">
        <v>1152.69</v>
      </c>
      <c r="O45" s="14">
        <v>32.6</v>
      </c>
      <c r="P45" s="14">
        <v>38.33</v>
      </c>
      <c r="Q45" s="14">
        <v>38.14</v>
      </c>
      <c r="R45" s="14"/>
      <c r="S45" s="14">
        <v>1158.8</v>
      </c>
      <c r="T45" s="14">
        <v>32.6</v>
      </c>
      <c r="U45" s="14">
        <v>38.340000000000003</v>
      </c>
      <c r="V45" s="14">
        <v>38.14</v>
      </c>
    </row>
    <row r="46" spans="1:22">
      <c r="A46" s="2" t="s">
        <v>13</v>
      </c>
      <c r="B46" s="4">
        <v>38</v>
      </c>
      <c r="C46" s="2"/>
      <c r="D46" s="14">
        <v>705.29</v>
      </c>
      <c r="E46" s="14">
        <v>30.31</v>
      </c>
      <c r="F46" s="14">
        <v>37.25</v>
      </c>
      <c r="G46" s="14">
        <v>36.869999999999997</v>
      </c>
      <c r="H46" s="13"/>
      <c r="I46" s="14">
        <v>663.06</v>
      </c>
      <c r="J46" s="14">
        <v>30.32</v>
      </c>
      <c r="K46" s="14">
        <v>37.21</v>
      </c>
      <c r="L46" s="14">
        <v>36.880000000000003</v>
      </c>
      <c r="M46"/>
      <c r="N46" s="14">
        <v>671.25</v>
      </c>
      <c r="O46" s="14">
        <v>30.32</v>
      </c>
      <c r="P46" s="14">
        <v>37.21</v>
      </c>
      <c r="Q46" s="14">
        <v>36.880000000000003</v>
      </c>
      <c r="R46" s="14"/>
      <c r="S46" s="14">
        <v>671.55</v>
      </c>
      <c r="T46" s="14">
        <v>30.31</v>
      </c>
      <c r="U46" s="14">
        <v>37.21</v>
      </c>
      <c r="V46" s="14">
        <v>36.85</v>
      </c>
    </row>
    <row r="47" spans="1:22">
      <c r="A47" s="2"/>
      <c r="B47" s="2"/>
      <c r="C47" s="2"/>
      <c r="D47" s="14"/>
      <c r="E47" s="14"/>
      <c r="F47" s="14"/>
      <c r="G47" s="14"/>
      <c r="H47" s="13"/>
      <c r="I47" s="14"/>
      <c r="J47" s="14"/>
      <c r="K47" s="14"/>
      <c r="L47" s="14"/>
      <c r="M47"/>
      <c r="N47" s="14"/>
      <c r="O47" s="14"/>
      <c r="P47" s="14"/>
      <c r="Q47" s="14"/>
      <c r="R47" s="14"/>
      <c r="S47" s="14"/>
      <c r="T47" s="14"/>
      <c r="U47" s="14"/>
      <c r="V47" s="14"/>
    </row>
    <row r="48" spans="1:22">
      <c r="A48" s="2" t="s">
        <v>14</v>
      </c>
      <c r="B48" s="4">
        <v>27</v>
      </c>
      <c r="C48" s="2"/>
      <c r="D48" s="14">
        <v>5065.54</v>
      </c>
      <c r="E48" s="14">
        <v>34.14</v>
      </c>
      <c r="F48" s="14">
        <v>37.68</v>
      </c>
      <c r="G48" s="14">
        <v>38.07</v>
      </c>
      <c r="H48" s="13"/>
      <c r="I48" s="14">
        <v>5019.6000000000004</v>
      </c>
      <c r="J48" s="14">
        <v>34.1</v>
      </c>
      <c r="K48" s="14">
        <v>37.51</v>
      </c>
      <c r="L48" s="14">
        <v>37.82</v>
      </c>
      <c r="M48"/>
      <c r="N48" s="14">
        <v>5006.03</v>
      </c>
      <c r="O48" s="14">
        <v>34.090000000000003</v>
      </c>
      <c r="P48" s="14">
        <v>37.5</v>
      </c>
      <c r="Q48" s="14">
        <v>37.81</v>
      </c>
      <c r="R48" s="14"/>
      <c r="S48" s="14">
        <v>5025.2</v>
      </c>
      <c r="T48" s="14">
        <v>34.090000000000003</v>
      </c>
      <c r="U48" s="14">
        <v>37.5</v>
      </c>
      <c r="V48" s="14">
        <v>37.82</v>
      </c>
    </row>
    <row r="49" spans="1:22">
      <c r="A49" s="2" t="s">
        <v>15</v>
      </c>
      <c r="B49" s="4">
        <v>30</v>
      </c>
      <c r="C49" s="2"/>
      <c r="D49" s="14">
        <v>3277.28</v>
      </c>
      <c r="E49" s="14">
        <v>32.18</v>
      </c>
      <c r="F49" s="14">
        <v>36.72</v>
      </c>
      <c r="G49" s="14">
        <v>37.06</v>
      </c>
      <c r="H49" s="13"/>
      <c r="I49" s="14">
        <v>3215.42</v>
      </c>
      <c r="J49" s="14">
        <v>32.1</v>
      </c>
      <c r="K49" s="14">
        <v>36.57</v>
      </c>
      <c r="L49" s="14">
        <v>36.82</v>
      </c>
      <c r="M49"/>
      <c r="N49" s="14">
        <v>3214.07</v>
      </c>
      <c r="O49" s="14">
        <v>32.11</v>
      </c>
      <c r="P49" s="14">
        <v>36.56</v>
      </c>
      <c r="Q49" s="14">
        <v>36.82</v>
      </c>
      <c r="R49" s="14"/>
      <c r="S49" s="14">
        <v>3221.7</v>
      </c>
      <c r="T49" s="14">
        <v>32.090000000000003</v>
      </c>
      <c r="U49" s="14">
        <v>36.57</v>
      </c>
      <c r="V49" s="14">
        <v>36.81</v>
      </c>
    </row>
    <row r="50" spans="1:22">
      <c r="A50" s="2" t="s">
        <v>16</v>
      </c>
      <c r="B50" s="4">
        <v>34</v>
      </c>
      <c r="C50" s="2"/>
      <c r="D50" s="14">
        <v>1802.19</v>
      </c>
      <c r="E50" s="14">
        <v>29.62</v>
      </c>
      <c r="F50" s="14">
        <v>35.49</v>
      </c>
      <c r="G50" s="14">
        <v>35.71</v>
      </c>
      <c r="H50" s="13"/>
      <c r="I50" s="14">
        <v>1750.81</v>
      </c>
      <c r="J50" s="14">
        <v>29.58</v>
      </c>
      <c r="K50" s="14">
        <v>35.35</v>
      </c>
      <c r="L50" s="14">
        <v>35.520000000000003</v>
      </c>
      <c r="M50"/>
      <c r="N50" s="14">
        <v>1746.69</v>
      </c>
      <c r="O50" s="14">
        <v>29.58</v>
      </c>
      <c r="P50" s="14">
        <v>35.35</v>
      </c>
      <c r="Q50" s="14">
        <v>35.51</v>
      </c>
      <c r="R50" s="14"/>
      <c r="S50" s="14">
        <v>1751.41</v>
      </c>
      <c r="T50" s="14">
        <v>29.57</v>
      </c>
      <c r="U50" s="14">
        <v>35.369999999999997</v>
      </c>
      <c r="V50" s="14">
        <v>35.520000000000003</v>
      </c>
    </row>
    <row r="51" spans="1:22">
      <c r="A51" s="2" t="s">
        <v>17</v>
      </c>
      <c r="B51" s="4">
        <v>38</v>
      </c>
      <c r="C51" s="2"/>
      <c r="D51" s="14">
        <v>957.13</v>
      </c>
      <c r="E51" s="14">
        <v>27.2</v>
      </c>
      <c r="F51" s="14">
        <v>34.369999999999997</v>
      </c>
      <c r="G51" s="14">
        <v>34.51</v>
      </c>
      <c r="H51" s="13"/>
      <c r="I51" s="14">
        <v>922.53</v>
      </c>
      <c r="J51" s="14">
        <v>27.23</v>
      </c>
      <c r="K51" s="14">
        <v>34.32</v>
      </c>
      <c r="L51" s="14">
        <v>34.39</v>
      </c>
      <c r="M51"/>
      <c r="N51" s="14">
        <v>921.73</v>
      </c>
      <c r="O51" s="14">
        <v>27.23</v>
      </c>
      <c r="P51" s="14">
        <v>34.31</v>
      </c>
      <c r="Q51" s="14">
        <v>34.36</v>
      </c>
      <c r="R51" s="14"/>
      <c r="S51" s="14">
        <v>919.77</v>
      </c>
      <c r="T51" s="14">
        <v>27.22</v>
      </c>
      <c r="U51" s="14">
        <v>34.31</v>
      </c>
      <c r="V51" s="14">
        <v>34.36</v>
      </c>
    </row>
    <row r="52" spans="1:22">
      <c r="A52" s="2"/>
      <c r="B52" s="2"/>
      <c r="C52" s="2"/>
      <c r="D52" s="14"/>
      <c r="E52" s="14"/>
      <c r="F52" s="14"/>
      <c r="G52" s="14"/>
      <c r="H52" s="13"/>
      <c r="I52" s="14"/>
      <c r="J52" s="14"/>
      <c r="K52" s="14"/>
      <c r="L52" s="14"/>
      <c r="M52"/>
      <c r="N52" s="14"/>
      <c r="O52" s="14"/>
      <c r="P52" s="14"/>
      <c r="Q52" s="14"/>
      <c r="R52" s="14"/>
      <c r="S52" s="14"/>
      <c r="T52" s="14"/>
      <c r="U52" s="14"/>
      <c r="V52" s="14"/>
    </row>
    <row r="53" spans="1:22">
      <c r="A53" s="2" t="s">
        <v>18</v>
      </c>
      <c r="B53" s="4">
        <v>27</v>
      </c>
      <c r="C53" s="2"/>
      <c r="D53" s="14">
        <v>3080.57</v>
      </c>
      <c r="E53" s="14">
        <v>35.24</v>
      </c>
      <c r="F53" s="14">
        <v>38.69</v>
      </c>
      <c r="G53" s="14">
        <v>39.86</v>
      </c>
      <c r="H53" s="13"/>
      <c r="I53" s="14">
        <v>3062.91</v>
      </c>
      <c r="J53" s="14">
        <v>35.21</v>
      </c>
      <c r="K53" s="14">
        <v>38.549999999999997</v>
      </c>
      <c r="L53" s="14">
        <v>39.659999999999997</v>
      </c>
      <c r="M53"/>
      <c r="N53" s="14">
        <v>3062.49</v>
      </c>
      <c r="O53" s="14">
        <v>35.21</v>
      </c>
      <c r="P53" s="14">
        <v>38.54</v>
      </c>
      <c r="Q53" s="14">
        <v>39.659999999999997</v>
      </c>
      <c r="R53" s="14"/>
      <c r="S53" s="14">
        <v>3075.86</v>
      </c>
      <c r="T53" s="14">
        <v>35.200000000000003</v>
      </c>
      <c r="U53" s="14">
        <v>38.54</v>
      </c>
      <c r="V53" s="14">
        <v>39.659999999999997</v>
      </c>
    </row>
    <row r="54" spans="1:22">
      <c r="A54" s="2" t="s">
        <v>19</v>
      </c>
      <c r="B54" s="4">
        <v>30</v>
      </c>
      <c r="C54" s="2"/>
      <c r="D54" s="14">
        <v>1980.26</v>
      </c>
      <c r="E54" s="14">
        <v>33.450000000000003</v>
      </c>
      <c r="F54" s="14">
        <v>37.71</v>
      </c>
      <c r="G54" s="14">
        <v>38.89</v>
      </c>
      <c r="H54" s="13"/>
      <c r="I54" s="14">
        <v>1957.65</v>
      </c>
      <c r="J54" s="14">
        <v>33.4</v>
      </c>
      <c r="K54" s="14">
        <v>37.58</v>
      </c>
      <c r="L54" s="14">
        <v>38.68</v>
      </c>
      <c r="M54"/>
      <c r="N54" s="14">
        <v>1963.05</v>
      </c>
      <c r="O54" s="14">
        <v>33.409999999999997</v>
      </c>
      <c r="P54" s="14">
        <v>37.58</v>
      </c>
      <c r="Q54" s="14">
        <v>38.67</v>
      </c>
      <c r="R54" s="14"/>
      <c r="S54" s="14">
        <v>1971.77</v>
      </c>
      <c r="T54" s="14">
        <v>33.39</v>
      </c>
      <c r="U54" s="14">
        <v>37.590000000000003</v>
      </c>
      <c r="V54" s="14">
        <v>38.67</v>
      </c>
    </row>
    <row r="55" spans="1:22">
      <c r="A55" s="2" t="s">
        <v>20</v>
      </c>
      <c r="B55" s="4">
        <v>34</v>
      </c>
      <c r="C55" s="2"/>
      <c r="D55" s="14">
        <v>1113.3699999999999</v>
      </c>
      <c r="E55" s="14">
        <v>31.15</v>
      </c>
      <c r="F55" s="14">
        <v>36.479999999999997</v>
      </c>
      <c r="G55" s="14">
        <v>37.54</v>
      </c>
      <c r="H55" s="13"/>
      <c r="I55" s="14">
        <v>1090.4000000000001</v>
      </c>
      <c r="J55" s="14">
        <v>31.1</v>
      </c>
      <c r="K55" s="14">
        <v>36.39</v>
      </c>
      <c r="L55" s="14">
        <v>37.36</v>
      </c>
      <c r="M55"/>
      <c r="N55" s="14">
        <v>1093.94</v>
      </c>
      <c r="O55" s="14">
        <v>31.09</v>
      </c>
      <c r="P55" s="14">
        <v>36.39</v>
      </c>
      <c r="Q55" s="14">
        <v>37.340000000000003</v>
      </c>
      <c r="R55" s="14"/>
      <c r="S55" s="14">
        <v>1100.49</v>
      </c>
      <c r="T55" s="14">
        <v>31.08</v>
      </c>
      <c r="U55" s="14">
        <v>36.380000000000003</v>
      </c>
      <c r="V55" s="14">
        <v>37.35</v>
      </c>
    </row>
    <row r="56" spans="1:22">
      <c r="A56" s="2" t="s">
        <v>21</v>
      </c>
      <c r="B56" s="4">
        <v>38</v>
      </c>
      <c r="C56" s="2"/>
      <c r="D56" s="14">
        <v>612.72</v>
      </c>
      <c r="E56" s="14">
        <v>28.92</v>
      </c>
      <c r="F56" s="14">
        <v>35.39</v>
      </c>
      <c r="G56" s="14">
        <v>36.21</v>
      </c>
      <c r="H56" s="13"/>
      <c r="I56" s="14">
        <v>587.99</v>
      </c>
      <c r="J56" s="14">
        <v>28.87</v>
      </c>
      <c r="K56" s="14">
        <v>35.35</v>
      </c>
      <c r="L56" s="14">
        <v>36.08</v>
      </c>
      <c r="M56"/>
      <c r="N56" s="14">
        <v>591.38</v>
      </c>
      <c r="O56" s="14">
        <v>28.87</v>
      </c>
      <c r="P56" s="14">
        <v>35.36</v>
      </c>
      <c r="Q56" s="14">
        <v>36.08</v>
      </c>
      <c r="R56" s="14"/>
      <c r="S56" s="14">
        <v>596.74</v>
      </c>
      <c r="T56" s="14">
        <v>28.85</v>
      </c>
      <c r="U56" s="14">
        <v>35.36</v>
      </c>
      <c r="V56" s="14">
        <v>36.07</v>
      </c>
    </row>
    <row r="57" spans="1:22">
      <c r="A57" s="2"/>
      <c r="B57" s="2"/>
      <c r="C57" s="2"/>
      <c r="D57" s="14"/>
      <c r="E57" s="14"/>
      <c r="F57" s="14"/>
      <c r="G57" s="14"/>
      <c r="H57" s="13"/>
      <c r="I57" s="14"/>
      <c r="J57" s="14"/>
      <c r="K57" s="14"/>
      <c r="L57" s="14"/>
      <c r="M57" s="14"/>
      <c r="N57" s="14"/>
      <c r="O57" s="14"/>
      <c r="P57" s="14"/>
      <c r="Q57" s="14"/>
      <c r="R57" s="14"/>
      <c r="S57" s="14"/>
      <c r="T57" s="14"/>
      <c r="U57" s="14"/>
      <c r="V57" s="14"/>
    </row>
    <row r="58" spans="1:22">
      <c r="I58" s="14"/>
      <c r="J58" s="14"/>
      <c r="K58" s="14"/>
      <c r="L58" s="14"/>
      <c r="M58" s="14"/>
      <c r="N58" s="14"/>
      <c r="O58" s="14"/>
      <c r="P58" s="14"/>
      <c r="Q58" s="14"/>
      <c r="R58" s="14"/>
      <c r="S58" s="14"/>
      <c r="T58" s="14"/>
      <c r="U58" s="14"/>
      <c r="V58" s="14"/>
    </row>
    <row r="59" spans="1:22">
      <c r="I59" s="14"/>
      <c r="J59" s="14"/>
      <c r="K59" s="14"/>
      <c r="L59" s="14"/>
      <c r="M59" s="14"/>
      <c r="N59" s="14"/>
      <c r="O59" s="14"/>
      <c r="P59" s="14"/>
      <c r="Q59" s="14"/>
      <c r="R59" s="14"/>
      <c r="S59" s="14"/>
      <c r="T59" s="14"/>
      <c r="U59" s="14"/>
      <c r="V59" s="14"/>
    </row>
    <row r="60" spans="1:22">
      <c r="I60" s="14"/>
      <c r="J60" s="14"/>
      <c r="K60" s="14"/>
      <c r="L60" s="14"/>
      <c r="M60" s="14"/>
      <c r="N60" s="14"/>
      <c r="O60" s="14"/>
      <c r="P60" s="14"/>
      <c r="Q60" s="14"/>
      <c r="R60" s="14"/>
      <c r="S60" s="14"/>
      <c r="T60" s="14"/>
      <c r="U60" s="14"/>
      <c r="V60" s="14"/>
    </row>
    <row r="61" spans="1:22">
      <c r="I61" s="14"/>
      <c r="J61" s="14"/>
      <c r="K61" s="14"/>
      <c r="L61" s="14"/>
      <c r="M61" s="14"/>
      <c r="N61" s="14"/>
      <c r="O61" s="14"/>
      <c r="P61" s="14"/>
      <c r="Q61" s="14"/>
      <c r="R61" s="14"/>
      <c r="S61" s="14"/>
      <c r="T61" s="14"/>
      <c r="U61" s="14"/>
      <c r="V61" s="14"/>
    </row>
    <row r="62" spans="1:22">
      <c r="I62" s="14"/>
      <c r="J62" s="14"/>
      <c r="K62" s="14"/>
      <c r="L62" s="14"/>
      <c r="M62" s="14"/>
      <c r="N62" s="14"/>
      <c r="O62" s="14"/>
      <c r="P62" s="14"/>
      <c r="Q62" s="14"/>
      <c r="R62" s="14"/>
      <c r="S62" s="14"/>
      <c r="T62" s="14"/>
      <c r="U62" s="14"/>
      <c r="V62" s="14"/>
    </row>
    <row r="63" spans="1:22">
      <c r="I63" s="14"/>
      <c r="J63" s="14"/>
      <c r="K63" s="14"/>
      <c r="L63" s="14"/>
      <c r="M63" s="14"/>
      <c r="N63" s="14"/>
      <c r="O63" s="14"/>
      <c r="P63" s="14"/>
      <c r="Q63" s="14"/>
      <c r="R63" s="14"/>
      <c r="S63" s="14"/>
      <c r="T63" s="14"/>
      <c r="U63" s="14"/>
      <c r="V63" s="14"/>
    </row>
    <row r="64" spans="1:22">
      <c r="I64" s="14"/>
      <c r="J64" s="14"/>
      <c r="K64" s="14"/>
      <c r="L64" s="14"/>
      <c r="M64" s="14"/>
      <c r="N64" s="14"/>
      <c r="O64" s="14"/>
      <c r="P64" s="14"/>
      <c r="Q64" s="14"/>
      <c r="R64" s="14"/>
      <c r="S64" s="14"/>
      <c r="T64" s="14"/>
      <c r="U64" s="14"/>
      <c r="V64" s="14"/>
    </row>
    <row r="65" spans="9:22">
      <c r="I65" s="14"/>
      <c r="J65" s="14"/>
      <c r="K65" s="14"/>
      <c r="L65" s="14"/>
      <c r="M65" s="14"/>
      <c r="N65" s="14"/>
      <c r="O65" s="14"/>
      <c r="P65" s="14"/>
      <c r="Q65" s="14"/>
      <c r="R65" s="14"/>
      <c r="S65" s="14"/>
      <c r="T65" s="14"/>
      <c r="U65" s="14"/>
      <c r="V65" s="14"/>
    </row>
    <row r="66" spans="9:22">
      <c r="I66" s="14"/>
      <c r="J66" s="14"/>
      <c r="K66" s="14"/>
      <c r="L66" s="14"/>
      <c r="M66" s="14"/>
      <c r="N66" s="14"/>
      <c r="O66" s="14"/>
      <c r="P66" s="14"/>
      <c r="Q66" s="14"/>
      <c r="R66" s="14"/>
      <c r="S66" s="14"/>
      <c r="T66" s="14"/>
      <c r="U66" s="14"/>
      <c r="V66" s="14"/>
    </row>
    <row r="67" spans="9:22">
      <c r="I67" s="14"/>
      <c r="J67" s="14"/>
      <c r="K67" s="14"/>
      <c r="L67" s="14"/>
      <c r="M67" s="14"/>
      <c r="N67" s="14"/>
      <c r="O67" s="14"/>
      <c r="P67" s="14"/>
      <c r="Q67" s="14"/>
      <c r="R67" s="14"/>
      <c r="S67" s="14"/>
      <c r="T67" s="14"/>
      <c r="U67" s="14"/>
      <c r="V67" s="14"/>
    </row>
    <row r="68" spans="9:22">
      <c r="I68" s="14"/>
      <c r="J68" s="14"/>
      <c r="K68" s="14"/>
      <c r="L68" s="14"/>
      <c r="M68" s="14"/>
      <c r="N68" s="14"/>
      <c r="O68" s="14"/>
      <c r="P68" s="14"/>
      <c r="Q68" s="14"/>
      <c r="R68" s="14"/>
      <c r="S68" s="14"/>
      <c r="T68" s="14"/>
      <c r="U68" s="14"/>
      <c r="V68" s="14"/>
    </row>
    <row r="69" spans="9:22">
      <c r="I69" s="14"/>
      <c r="J69" s="14"/>
      <c r="K69" s="14"/>
      <c r="L69" s="14"/>
      <c r="M69" s="14"/>
      <c r="N69" s="14"/>
      <c r="O69" s="14"/>
      <c r="P69" s="14"/>
      <c r="Q69" s="14"/>
      <c r="R69" s="14"/>
      <c r="S69" s="14"/>
      <c r="T69" s="14"/>
      <c r="U69" s="14"/>
      <c r="V69" s="14"/>
    </row>
    <row r="70" spans="9:22">
      <c r="I70" s="14"/>
      <c r="J70" s="14"/>
      <c r="K70" s="14"/>
      <c r="L70" s="14"/>
      <c r="M70" s="14"/>
      <c r="N70" s="14"/>
      <c r="O70" s="14"/>
      <c r="P70" s="14"/>
      <c r="Q70" s="14"/>
      <c r="R70" s="14"/>
      <c r="S70" s="14"/>
      <c r="T70" s="14"/>
      <c r="U70" s="14"/>
      <c r="V70" s="14"/>
    </row>
    <row r="71" spans="9:22">
      <c r="I71" s="14"/>
      <c r="J71" s="14"/>
      <c r="K71" s="14"/>
      <c r="L71" s="14"/>
      <c r="M71" s="14"/>
      <c r="N71" s="14"/>
      <c r="O71" s="14"/>
      <c r="P71" s="14"/>
      <c r="Q71" s="14"/>
      <c r="R71" s="14"/>
    </row>
    <row r="72" spans="9:22">
      <c r="I72" s="14"/>
      <c r="J72" s="14"/>
      <c r="K72" s="14"/>
      <c r="L72" s="14"/>
      <c r="M72" s="14"/>
      <c r="N72" s="14"/>
      <c r="O72" s="14"/>
      <c r="P72" s="14"/>
      <c r="Q72" s="14"/>
      <c r="R72" s="14"/>
    </row>
    <row r="73" spans="9:22">
      <c r="I73" s="14"/>
      <c r="J73" s="14"/>
      <c r="K73" s="14"/>
      <c r="L73" s="14"/>
      <c r="M73" s="14"/>
      <c r="N73" s="14"/>
      <c r="O73" s="14"/>
      <c r="P73" s="14"/>
      <c r="Q73" s="14"/>
      <c r="R73" s="14"/>
    </row>
    <row r="74" spans="9:22">
      <c r="I74" s="14"/>
      <c r="J74" s="14"/>
      <c r="K74" s="14"/>
      <c r="L74" s="14"/>
      <c r="M74" s="14"/>
      <c r="N74" s="14"/>
      <c r="O74" s="14"/>
      <c r="P74" s="14"/>
      <c r="Q74" s="14"/>
      <c r="R74" s="14"/>
    </row>
    <row r="75" spans="9:22">
      <c r="I75" s="14"/>
      <c r="J75" s="14"/>
      <c r="K75" s="14"/>
      <c r="L75" s="14"/>
      <c r="M75" s="14"/>
      <c r="N75" s="14"/>
      <c r="O75" s="14"/>
      <c r="P75" s="14"/>
      <c r="Q75" s="14"/>
      <c r="R75" s="14"/>
    </row>
    <row r="76" spans="9:22">
      <c r="I76" s="14"/>
      <c r="J76" s="14"/>
      <c r="K76" s="14"/>
      <c r="L76" s="14"/>
      <c r="M76" s="14"/>
      <c r="N76" s="14"/>
      <c r="O76" s="14"/>
      <c r="P76" s="14"/>
      <c r="Q76" s="14"/>
      <c r="R76" s="14"/>
    </row>
    <row r="77" spans="9:22">
      <c r="I77" s="14"/>
      <c r="J77" s="14"/>
      <c r="K77" s="14"/>
      <c r="L77" s="14"/>
      <c r="M77" s="14"/>
      <c r="N77" s="14"/>
      <c r="O77" s="14"/>
      <c r="P77" s="14"/>
      <c r="Q77" s="14"/>
      <c r="R77" s="14"/>
    </row>
    <row r="78" spans="9:22">
      <c r="I78" s="14"/>
      <c r="J78" s="14"/>
      <c r="K78" s="14"/>
      <c r="L78" s="14"/>
      <c r="M78" s="14"/>
      <c r="N78" s="14"/>
      <c r="O78" s="14"/>
      <c r="P78" s="14"/>
      <c r="Q78" s="14"/>
      <c r="R78" s="14"/>
    </row>
    <row r="79" spans="9:22">
      <c r="I79" s="14"/>
      <c r="J79" s="14"/>
      <c r="K79" s="14"/>
      <c r="L79" s="14"/>
      <c r="M79" s="14"/>
      <c r="N79" s="14"/>
      <c r="O79" s="14"/>
      <c r="P79" s="14"/>
      <c r="Q79" s="14"/>
      <c r="R79" s="14"/>
    </row>
    <row r="80" spans="9:22">
      <c r="I80" s="14"/>
      <c r="J80" s="14"/>
      <c r="K80" s="14"/>
      <c r="L80" s="14"/>
      <c r="M80" s="14"/>
      <c r="N80" s="14"/>
      <c r="O80" s="14"/>
      <c r="P80" s="14"/>
      <c r="Q80" s="14"/>
      <c r="R80" s="14"/>
    </row>
    <row r="81" spans="9:18">
      <c r="I81" s="14"/>
      <c r="J81" s="14"/>
      <c r="K81" s="14"/>
      <c r="L81" s="14"/>
      <c r="M81" s="14"/>
      <c r="N81" s="14"/>
      <c r="O81" s="14"/>
      <c r="P81" s="14"/>
      <c r="Q81" s="14"/>
      <c r="R81" s="14"/>
    </row>
    <row r="82" spans="9:18">
      <c r="I82" s="14"/>
      <c r="J82" s="14"/>
      <c r="K82" s="14"/>
      <c r="L82" s="14"/>
      <c r="M82" s="14"/>
      <c r="N82" s="14"/>
      <c r="O82" s="14"/>
      <c r="P82" s="14"/>
      <c r="Q82" s="14"/>
      <c r="R82" s="14"/>
    </row>
    <row r="83" spans="9:18">
      <c r="I83" s="14"/>
      <c r="J83" s="14"/>
      <c r="K83" s="14"/>
      <c r="L83" s="14"/>
      <c r="M83" s="14"/>
      <c r="N83" s="14"/>
      <c r="O83" s="14"/>
      <c r="P83" s="14"/>
      <c r="Q83" s="14"/>
      <c r="R83" s="14"/>
    </row>
    <row r="84" spans="9:18">
      <c r="I84" s="14"/>
      <c r="J84" s="14"/>
      <c r="K84" s="14"/>
      <c r="L84" s="14"/>
      <c r="M84" s="14"/>
      <c r="N84" s="14"/>
      <c r="O84" s="14"/>
      <c r="P84" s="14"/>
      <c r="Q84" s="14"/>
      <c r="R84" s="14"/>
    </row>
    <row r="85" spans="9:18">
      <c r="I85" s="14"/>
      <c r="J85" s="14"/>
      <c r="K85" s="14"/>
      <c r="L85" s="14"/>
      <c r="M85" s="14"/>
      <c r="N85" s="14"/>
      <c r="O85" s="14"/>
      <c r="P85" s="14"/>
      <c r="Q85" s="14"/>
      <c r="R85" s="14"/>
    </row>
    <row r="86" spans="9:18">
      <c r="I86" s="14"/>
      <c r="J86" s="14"/>
      <c r="K86" s="14"/>
      <c r="L86" s="14"/>
      <c r="M86" s="14"/>
      <c r="N86" s="14"/>
      <c r="O86" s="14"/>
      <c r="P86" s="14"/>
      <c r="Q86" s="14"/>
      <c r="R86" s="14"/>
    </row>
    <row r="87" spans="9:18">
      <c r="I87" s="14"/>
      <c r="J87" s="14"/>
      <c r="K87" s="14"/>
      <c r="L87" s="14"/>
      <c r="M87" s="14"/>
      <c r="N87" s="14"/>
      <c r="O87" s="14"/>
      <c r="P87" s="14"/>
      <c r="Q87" s="14"/>
      <c r="R87" s="14"/>
    </row>
    <row r="88" spans="9:18">
      <c r="I88" s="14"/>
      <c r="J88" s="14"/>
      <c r="K88" s="14"/>
      <c r="L88" s="14"/>
      <c r="M88" s="14"/>
      <c r="N88" s="14"/>
      <c r="O88" s="14"/>
      <c r="P88" s="14"/>
      <c r="Q88" s="14"/>
      <c r="R88" s="14"/>
    </row>
    <row r="89" spans="9:18">
      <c r="I89" s="14"/>
      <c r="J89" s="14"/>
      <c r="K89" s="14"/>
      <c r="L89" s="14"/>
      <c r="M89" s="14"/>
      <c r="N89" s="14"/>
      <c r="O89" s="14"/>
      <c r="P89" s="14"/>
      <c r="Q89" s="14"/>
      <c r="R89" s="14"/>
    </row>
    <row r="90" spans="9:18">
      <c r="I90" s="14"/>
      <c r="J90" s="14"/>
      <c r="K90" s="14"/>
      <c r="L90" s="14"/>
      <c r="M90" s="14"/>
      <c r="N90" s="14"/>
      <c r="O90" s="14"/>
      <c r="P90" s="14"/>
      <c r="Q90" s="14"/>
      <c r="R90" s="14"/>
    </row>
    <row r="91" spans="9:18">
      <c r="I91" s="14"/>
      <c r="J91" s="14"/>
      <c r="K91" s="14"/>
      <c r="L91" s="14"/>
      <c r="M91" s="14"/>
      <c r="N91" s="14"/>
      <c r="O91" s="14"/>
      <c r="P91" s="14"/>
      <c r="Q91" s="14"/>
      <c r="R91" s="14"/>
    </row>
    <row r="92" spans="9:18">
      <c r="I92" s="14"/>
      <c r="J92" s="14"/>
      <c r="K92" s="14"/>
      <c r="L92" s="14"/>
      <c r="M92" s="14"/>
      <c r="N92" s="14"/>
      <c r="O92" s="14"/>
      <c r="P92" s="14"/>
      <c r="Q92" s="14"/>
      <c r="R92" s="14"/>
    </row>
    <row r="93" spans="9:18">
      <c r="I93" s="14"/>
      <c r="J93" s="14"/>
      <c r="K93" s="14"/>
      <c r="L93" s="14"/>
      <c r="M93" s="14"/>
      <c r="N93" s="14"/>
      <c r="O93" s="14"/>
      <c r="P93" s="14"/>
      <c r="Q93" s="14"/>
      <c r="R93" s="14"/>
    </row>
    <row r="94" spans="9:18">
      <c r="I94" s="14"/>
      <c r="J94" s="14"/>
      <c r="K94" s="14"/>
      <c r="L94" s="14"/>
      <c r="M94" s="14"/>
      <c r="N94" s="14"/>
      <c r="O94" s="14"/>
      <c r="P94" s="14"/>
      <c r="Q94" s="14"/>
      <c r="R94" s="14"/>
    </row>
    <row r="95" spans="9:18">
      <c r="I95" s="14"/>
      <c r="J95" s="14"/>
      <c r="K95" s="14"/>
      <c r="L95" s="14"/>
      <c r="M95" s="14"/>
      <c r="N95" s="14"/>
      <c r="O95" s="14"/>
      <c r="P95" s="14"/>
      <c r="Q95" s="14"/>
      <c r="R95" s="14"/>
    </row>
    <row r="96" spans="9:18">
      <c r="I96" s="14"/>
      <c r="J96" s="14"/>
      <c r="K96" s="14"/>
      <c r="L96" s="14"/>
      <c r="M96" s="14"/>
      <c r="N96" s="14"/>
      <c r="O96" s="14"/>
      <c r="P96" s="14"/>
      <c r="Q96" s="14"/>
      <c r="R96" s="14"/>
    </row>
    <row r="97" spans="9:18">
      <c r="I97" s="14"/>
      <c r="J97" s="14"/>
      <c r="K97" s="14"/>
      <c r="L97" s="14"/>
      <c r="M97" s="14"/>
      <c r="N97" s="14"/>
      <c r="O97" s="14"/>
      <c r="P97" s="14"/>
      <c r="Q97" s="14"/>
      <c r="R97" s="14"/>
    </row>
    <row r="98" spans="9:18">
      <c r="I98" s="14"/>
      <c r="J98" s="14"/>
      <c r="K98" s="14"/>
      <c r="L98" s="14"/>
      <c r="M98" s="14"/>
      <c r="N98" s="14"/>
      <c r="O98" s="14"/>
      <c r="P98" s="14"/>
      <c r="Q98" s="14"/>
      <c r="R98" s="14"/>
    </row>
    <row r="99" spans="9:18">
      <c r="I99" s="14"/>
      <c r="J99" s="14"/>
      <c r="K99" s="14"/>
      <c r="L99" s="14"/>
      <c r="M99" s="14"/>
      <c r="N99" s="14"/>
      <c r="O99" s="14"/>
      <c r="P99" s="14"/>
      <c r="Q99" s="14"/>
      <c r="R99" s="14"/>
    </row>
    <row r="100" spans="9:18">
      <c r="I100" s="14"/>
      <c r="J100" s="14"/>
      <c r="K100" s="14"/>
      <c r="L100" s="14"/>
      <c r="M100" s="14"/>
      <c r="N100" s="14"/>
      <c r="O100" s="14"/>
      <c r="P100" s="14"/>
      <c r="Q100" s="14"/>
      <c r="R100" s="14"/>
    </row>
    <row r="101" spans="9:18">
      <c r="I101" s="14"/>
      <c r="J101" s="14"/>
      <c r="K101" s="14"/>
      <c r="L101" s="14"/>
      <c r="M101" s="14"/>
      <c r="N101" s="14"/>
      <c r="O101" s="14"/>
      <c r="P101" s="14"/>
      <c r="Q101" s="14"/>
      <c r="R101" s="14"/>
    </row>
    <row r="102" spans="9:18">
      <c r="I102" s="14"/>
      <c r="J102" s="14"/>
      <c r="K102" s="14"/>
      <c r="L102" s="14"/>
      <c r="M102" s="14"/>
      <c r="N102" s="14"/>
      <c r="O102" s="14"/>
      <c r="P102" s="14"/>
      <c r="Q102" s="14"/>
      <c r="R102" s="14"/>
    </row>
    <row r="103" spans="9:18">
      <c r="I103" s="14"/>
      <c r="J103" s="14"/>
      <c r="K103" s="14"/>
      <c r="L103" s="14"/>
      <c r="M103" s="14"/>
      <c r="N103" s="14"/>
      <c r="O103" s="14"/>
      <c r="P103" s="14"/>
      <c r="Q103" s="14"/>
      <c r="R103" s="14"/>
    </row>
    <row r="104" spans="9:18">
      <c r="I104" s="14"/>
      <c r="J104" s="14"/>
      <c r="K104" s="14"/>
      <c r="L104" s="14"/>
      <c r="M104" s="14"/>
      <c r="N104" s="14"/>
      <c r="O104" s="14"/>
      <c r="P104" s="14"/>
      <c r="Q104" s="14"/>
      <c r="R104" s="14"/>
    </row>
    <row r="105" spans="9:18">
      <c r="I105" s="14"/>
      <c r="J105" s="14"/>
      <c r="K105" s="14"/>
      <c r="L105" s="14"/>
      <c r="M105" s="14"/>
      <c r="N105" s="14"/>
      <c r="O105" s="14"/>
      <c r="P105" s="14"/>
      <c r="Q105" s="14"/>
      <c r="R105" s="14"/>
    </row>
    <row r="106" spans="9:18">
      <c r="I106" s="14"/>
      <c r="J106" s="14"/>
      <c r="K106" s="14"/>
      <c r="L106" s="14"/>
      <c r="M106" s="14"/>
      <c r="N106" s="14"/>
      <c r="O106" s="14"/>
      <c r="P106" s="14"/>
      <c r="Q106" s="14"/>
      <c r="R106" s="14"/>
    </row>
    <row r="107" spans="9:18">
      <c r="I107" s="14"/>
      <c r="J107" s="14"/>
      <c r="K107" s="14"/>
      <c r="L107" s="14"/>
      <c r="M107" s="14"/>
      <c r="N107" s="14"/>
      <c r="O107" s="14"/>
      <c r="P107" s="14"/>
      <c r="Q107" s="14"/>
      <c r="R107" s="14"/>
    </row>
    <row r="108" spans="9:18">
      <c r="I108" s="14"/>
      <c r="J108" s="14"/>
      <c r="K108" s="14"/>
      <c r="L108" s="14"/>
      <c r="M108" s="14"/>
      <c r="N108" s="14"/>
      <c r="O108" s="14"/>
      <c r="P108" s="14"/>
      <c r="Q108" s="14"/>
      <c r="R108" s="14"/>
    </row>
    <row r="109" spans="9:18">
      <c r="I109" s="14"/>
      <c r="J109" s="14"/>
      <c r="K109" s="14"/>
      <c r="L109" s="14"/>
      <c r="M109" s="14"/>
      <c r="N109" s="14"/>
      <c r="O109" s="14"/>
      <c r="P109" s="14"/>
      <c r="Q109" s="14"/>
      <c r="R109" s="14"/>
    </row>
    <row r="110" spans="9:18">
      <c r="I110" s="14"/>
      <c r="J110" s="14"/>
      <c r="K110" s="14"/>
      <c r="L110" s="14"/>
      <c r="M110" s="14"/>
      <c r="N110" s="14"/>
      <c r="O110" s="14"/>
      <c r="P110" s="14"/>
      <c r="Q110" s="14"/>
      <c r="R110" s="14"/>
    </row>
    <row r="111" spans="9:18">
      <c r="I111" s="14"/>
      <c r="J111" s="14"/>
      <c r="K111" s="14"/>
      <c r="L111" s="14"/>
      <c r="M111" s="14"/>
      <c r="N111" s="14"/>
      <c r="O111" s="14"/>
      <c r="P111" s="14"/>
      <c r="Q111" s="14"/>
      <c r="R111" s="14"/>
    </row>
    <row r="112" spans="9:18">
      <c r="I112" s="14"/>
      <c r="J112" s="14"/>
      <c r="K112" s="14"/>
      <c r="L112" s="14"/>
      <c r="M112" s="14"/>
      <c r="N112" s="14"/>
      <c r="O112" s="14"/>
      <c r="P112" s="14"/>
      <c r="Q112" s="14"/>
      <c r="R112" s="14"/>
    </row>
    <row r="113" spans="9:18">
      <c r="I113" s="14"/>
      <c r="J113" s="14"/>
      <c r="K113" s="14"/>
      <c r="L113" s="14"/>
      <c r="M113" s="14"/>
      <c r="N113" s="14"/>
      <c r="O113" s="14"/>
      <c r="P113" s="14"/>
      <c r="Q113" s="14"/>
      <c r="R113" s="14"/>
    </row>
    <row r="114" spans="9:18">
      <c r="I114" s="14"/>
      <c r="J114" s="14"/>
      <c r="K114" s="14"/>
      <c r="L114" s="14"/>
      <c r="M114" s="14"/>
      <c r="N114" s="14"/>
      <c r="O114" s="14"/>
      <c r="P114" s="14"/>
      <c r="Q114" s="14"/>
      <c r="R114" s="14"/>
    </row>
    <row r="115" spans="9:18">
      <c r="I115" s="14"/>
      <c r="J115" s="14"/>
      <c r="K115" s="14"/>
      <c r="L115" s="14"/>
      <c r="M115" s="14"/>
      <c r="N115" s="14"/>
      <c r="O115" s="14"/>
      <c r="P115" s="14"/>
      <c r="Q115" s="14"/>
      <c r="R115" s="14"/>
    </row>
    <row r="116" spans="9:18">
      <c r="I116" s="14"/>
      <c r="J116" s="14"/>
      <c r="K116" s="14"/>
      <c r="L116" s="14"/>
      <c r="M116" s="14"/>
      <c r="N116" s="14"/>
      <c r="O116" s="14"/>
      <c r="P116" s="14"/>
      <c r="Q116" s="14"/>
      <c r="R116" s="14"/>
    </row>
    <row r="117" spans="9:18">
      <c r="I117" s="14"/>
      <c r="J117" s="14"/>
      <c r="K117" s="14"/>
      <c r="L117" s="14"/>
      <c r="M117" s="14"/>
      <c r="N117" s="14"/>
      <c r="O117" s="14"/>
      <c r="P117" s="14"/>
      <c r="Q117" s="14"/>
      <c r="R117" s="14"/>
    </row>
    <row r="118" spans="9:18">
      <c r="I118" s="14"/>
      <c r="J118" s="14"/>
      <c r="K118" s="14"/>
      <c r="L118" s="14"/>
      <c r="M118" s="14"/>
      <c r="N118" s="14"/>
      <c r="O118" s="14"/>
      <c r="P118" s="14"/>
      <c r="Q118" s="14"/>
      <c r="R118" s="14"/>
    </row>
    <row r="119" spans="9:18">
      <c r="I119" s="14"/>
      <c r="J119" s="14"/>
      <c r="K119" s="14"/>
      <c r="L119" s="14"/>
      <c r="M119" s="14"/>
      <c r="N119" s="14"/>
      <c r="O119" s="14"/>
      <c r="P119" s="14"/>
      <c r="Q119" s="14"/>
      <c r="R119" s="14"/>
    </row>
    <row r="120" spans="9:18">
      <c r="I120" s="14"/>
      <c r="J120" s="14"/>
      <c r="K120" s="14"/>
      <c r="L120" s="14"/>
      <c r="M120" s="14"/>
      <c r="N120" s="14"/>
      <c r="O120" s="14"/>
      <c r="P120" s="14"/>
      <c r="Q120" s="14"/>
      <c r="R120" s="14"/>
    </row>
    <row r="121" spans="9:18">
      <c r="I121" s="14"/>
      <c r="J121" s="14"/>
      <c r="K121" s="14"/>
      <c r="L121" s="14"/>
      <c r="M121" s="14"/>
      <c r="N121" s="14"/>
      <c r="O121" s="14"/>
      <c r="P121" s="14"/>
      <c r="Q121" s="14"/>
      <c r="R121" s="14"/>
    </row>
    <row r="122" spans="9:18">
      <c r="I122" s="14"/>
      <c r="J122" s="14"/>
      <c r="K122" s="14"/>
      <c r="L122" s="14"/>
      <c r="M122" s="14"/>
      <c r="N122" s="14"/>
      <c r="O122" s="14"/>
      <c r="P122" s="14"/>
      <c r="Q122" s="14"/>
      <c r="R122" s="14"/>
    </row>
    <row r="123" spans="9:18">
      <c r="I123" s="14"/>
      <c r="J123" s="14"/>
      <c r="K123" s="14"/>
      <c r="L123" s="14"/>
      <c r="M123" s="14"/>
      <c r="N123" s="14"/>
      <c r="O123" s="14"/>
      <c r="P123" s="14"/>
      <c r="Q123" s="14"/>
      <c r="R123" s="14"/>
    </row>
    <row r="124" spans="9:18">
      <c r="I124" s="14"/>
      <c r="J124" s="14"/>
      <c r="K124" s="14"/>
      <c r="L124" s="14"/>
      <c r="M124" s="14"/>
      <c r="N124" s="14"/>
      <c r="O124" s="14"/>
      <c r="P124" s="14"/>
      <c r="Q124" s="14"/>
      <c r="R124" s="14"/>
    </row>
    <row r="125" spans="9:18">
      <c r="I125" s="14"/>
      <c r="J125" s="14"/>
      <c r="K125" s="14"/>
      <c r="L125" s="14"/>
      <c r="M125" s="14"/>
      <c r="N125" s="14"/>
      <c r="O125" s="14"/>
      <c r="P125" s="14"/>
      <c r="Q125" s="14"/>
      <c r="R125" s="14"/>
    </row>
    <row r="126" spans="9:18">
      <c r="I126" s="14"/>
      <c r="J126" s="14"/>
      <c r="K126" s="14"/>
      <c r="L126" s="14"/>
      <c r="M126" s="14"/>
      <c r="N126" s="14"/>
      <c r="O126" s="14"/>
      <c r="P126" s="14"/>
      <c r="Q126" s="14"/>
      <c r="R126" s="14"/>
    </row>
    <row r="127" spans="9:18">
      <c r="I127" s="14"/>
      <c r="J127" s="14"/>
      <c r="K127" s="14"/>
      <c r="L127" s="14"/>
      <c r="M127" s="14"/>
      <c r="N127" s="14"/>
      <c r="O127" s="14"/>
      <c r="P127" s="14"/>
      <c r="Q127" s="14"/>
      <c r="R127" s="14"/>
    </row>
    <row r="128" spans="9:18">
      <c r="I128" s="14"/>
      <c r="J128" s="14"/>
      <c r="K128" s="14"/>
      <c r="L128" s="14"/>
      <c r="M128" s="14"/>
      <c r="N128" s="14"/>
      <c r="O128" s="14"/>
      <c r="P128" s="14"/>
      <c r="Q128" s="14"/>
      <c r="R128" s="14"/>
    </row>
    <row r="129" spans="9:18">
      <c r="I129" s="14"/>
      <c r="J129" s="14"/>
      <c r="K129" s="14"/>
      <c r="L129" s="14"/>
      <c r="M129" s="14"/>
      <c r="N129" s="14"/>
      <c r="O129" s="14"/>
      <c r="P129" s="14"/>
      <c r="Q129" s="14"/>
      <c r="R129" s="14"/>
    </row>
    <row r="130" spans="9:18">
      <c r="I130" s="14"/>
      <c r="J130" s="14"/>
      <c r="K130" s="14"/>
      <c r="L130" s="14"/>
      <c r="M130" s="14"/>
      <c r="N130" s="14"/>
      <c r="O130" s="14"/>
      <c r="P130" s="14"/>
      <c r="Q130" s="14"/>
      <c r="R130" s="14"/>
    </row>
    <row r="131" spans="9:18">
      <c r="I131" s="14"/>
      <c r="J131" s="14"/>
      <c r="K131" s="14"/>
      <c r="L131" s="14"/>
      <c r="M131" s="14"/>
      <c r="N131" s="14"/>
      <c r="O131" s="14"/>
      <c r="P131" s="14"/>
      <c r="Q131" s="14"/>
      <c r="R131" s="14"/>
    </row>
    <row r="132" spans="9:18">
      <c r="I132" s="14"/>
      <c r="J132" s="14"/>
      <c r="K132" s="14"/>
      <c r="L132" s="14"/>
      <c r="M132" s="14"/>
      <c r="N132" s="14"/>
      <c r="O132" s="14"/>
      <c r="P132" s="14"/>
      <c r="Q132" s="14"/>
      <c r="R132" s="14"/>
    </row>
    <row r="133" spans="9:18">
      <c r="I133" s="14"/>
      <c r="J133" s="14"/>
      <c r="K133" s="14"/>
      <c r="L133" s="14"/>
      <c r="M133" s="14"/>
      <c r="N133" s="14"/>
      <c r="O133" s="14"/>
      <c r="P133" s="14"/>
      <c r="Q133" s="14"/>
      <c r="R133" s="14"/>
    </row>
    <row r="134" spans="9:18">
      <c r="I134" s="14"/>
      <c r="J134" s="14"/>
      <c r="K134" s="14"/>
      <c r="L134" s="14"/>
      <c r="M134" s="14"/>
      <c r="N134" s="14"/>
      <c r="O134" s="14"/>
      <c r="P134" s="14"/>
      <c r="Q134" s="14"/>
      <c r="R134" s="14"/>
    </row>
    <row r="135" spans="9:18">
      <c r="I135" s="14"/>
      <c r="J135" s="14"/>
      <c r="K135" s="14"/>
      <c r="L135" s="14"/>
      <c r="M135" s="14"/>
      <c r="N135" s="14"/>
      <c r="O135" s="14"/>
      <c r="P135" s="14"/>
      <c r="Q135" s="14"/>
      <c r="R135" s="14"/>
    </row>
    <row r="136" spans="9:18">
      <c r="I136" s="14"/>
      <c r="J136" s="14"/>
      <c r="K136" s="14"/>
      <c r="L136" s="14"/>
      <c r="M136" s="14"/>
      <c r="N136" s="14"/>
      <c r="O136" s="14"/>
      <c r="P136" s="14"/>
      <c r="Q136" s="14"/>
      <c r="R136" s="14"/>
    </row>
    <row r="137" spans="9:18">
      <c r="I137" s="14"/>
      <c r="J137" s="14"/>
      <c r="K137" s="14"/>
      <c r="L137" s="14"/>
      <c r="M137" s="14"/>
      <c r="N137" s="14"/>
      <c r="O137" s="14"/>
      <c r="P137" s="14"/>
      <c r="Q137" s="14"/>
      <c r="R137" s="14"/>
    </row>
    <row r="138" spans="9:18">
      <c r="I138" s="14"/>
      <c r="J138" s="14"/>
      <c r="K138" s="14"/>
      <c r="L138" s="14"/>
      <c r="M138" s="14"/>
      <c r="N138" s="14"/>
      <c r="O138" s="14"/>
      <c r="P138" s="14"/>
      <c r="Q138" s="14"/>
      <c r="R138" s="14"/>
    </row>
    <row r="139" spans="9:18">
      <c r="I139" s="14"/>
      <c r="J139" s="14"/>
      <c r="K139" s="14"/>
      <c r="L139" s="14"/>
      <c r="M139" s="14"/>
      <c r="N139" s="14"/>
      <c r="O139" s="14"/>
      <c r="P139" s="14"/>
      <c r="Q139" s="14"/>
      <c r="R139" s="14"/>
    </row>
    <row r="140" spans="9:18">
      <c r="I140" s="14"/>
      <c r="J140" s="14"/>
      <c r="K140" s="14"/>
      <c r="L140" s="14"/>
      <c r="M140" s="14"/>
      <c r="N140" s="14"/>
      <c r="O140" s="14"/>
      <c r="P140" s="14"/>
      <c r="Q140" s="14"/>
      <c r="R140" s="14"/>
    </row>
    <row r="141" spans="9:18">
      <c r="I141" s="14"/>
      <c r="J141" s="14"/>
      <c r="K141" s="14"/>
      <c r="L141" s="14"/>
      <c r="M141" s="14"/>
      <c r="N141" s="14"/>
      <c r="O141" s="14"/>
      <c r="P141" s="14"/>
      <c r="Q141" s="14"/>
      <c r="R141" s="14"/>
    </row>
    <row r="142" spans="9:18">
      <c r="I142" s="14"/>
      <c r="J142" s="14"/>
      <c r="K142" s="14"/>
      <c r="L142" s="14"/>
      <c r="M142" s="14"/>
      <c r="N142" s="14"/>
      <c r="O142" s="14"/>
      <c r="P142" s="14"/>
      <c r="Q142" s="14"/>
      <c r="R142" s="14"/>
    </row>
    <row r="143" spans="9:18">
      <c r="I143" s="14"/>
      <c r="J143" s="14"/>
      <c r="K143" s="14"/>
      <c r="L143" s="14"/>
      <c r="M143" s="14"/>
      <c r="N143" s="14"/>
      <c r="O143" s="14"/>
      <c r="P143" s="14"/>
      <c r="Q143" s="14"/>
      <c r="R143" s="14"/>
    </row>
    <row r="144" spans="9:18">
      <c r="I144" s="14"/>
      <c r="J144" s="14"/>
      <c r="K144" s="14"/>
      <c r="L144" s="14"/>
      <c r="M144" s="14"/>
      <c r="N144" s="14"/>
      <c r="O144" s="14"/>
      <c r="P144" s="14"/>
      <c r="Q144" s="14"/>
      <c r="R144" s="14"/>
    </row>
    <row r="145" spans="9:18">
      <c r="I145" s="14"/>
      <c r="J145" s="14"/>
      <c r="K145" s="14"/>
      <c r="L145" s="14"/>
      <c r="M145" s="14"/>
      <c r="N145" s="14"/>
      <c r="O145" s="14"/>
      <c r="P145" s="14"/>
      <c r="Q145" s="14"/>
      <c r="R145" s="14"/>
    </row>
    <row r="146" spans="9:18">
      <c r="I146" s="14"/>
      <c r="J146" s="14"/>
      <c r="K146" s="14"/>
      <c r="L146" s="14"/>
      <c r="M146" s="14"/>
      <c r="N146" s="14"/>
      <c r="O146" s="14"/>
      <c r="P146" s="14"/>
      <c r="Q146" s="14"/>
      <c r="R146" s="14"/>
    </row>
    <row r="147" spans="9:18">
      <c r="I147" s="14"/>
      <c r="J147" s="14"/>
      <c r="K147" s="14"/>
      <c r="L147" s="14"/>
      <c r="M147" s="14"/>
      <c r="N147" s="14"/>
      <c r="O147" s="14"/>
      <c r="P147" s="14"/>
      <c r="Q147" s="14"/>
      <c r="R147" s="14"/>
    </row>
    <row r="148" spans="9:18">
      <c r="I148" s="14"/>
      <c r="J148" s="14"/>
      <c r="K148" s="14"/>
      <c r="L148" s="14"/>
      <c r="M148" s="14"/>
      <c r="N148" s="14"/>
      <c r="O148" s="14"/>
      <c r="P148" s="14"/>
      <c r="Q148" s="14"/>
      <c r="R148" s="14"/>
    </row>
    <row r="149" spans="9:18">
      <c r="I149" s="14"/>
      <c r="J149" s="14"/>
      <c r="K149" s="14"/>
      <c r="L149" s="14"/>
      <c r="M149" s="14"/>
      <c r="N149" s="14"/>
      <c r="O149" s="14"/>
      <c r="P149" s="14"/>
      <c r="Q149" s="14"/>
      <c r="R149" s="14"/>
    </row>
    <row r="150" spans="9:18">
      <c r="I150" s="14"/>
      <c r="J150" s="14"/>
      <c r="K150" s="14"/>
      <c r="L150" s="14"/>
      <c r="M150" s="14"/>
      <c r="N150" s="14"/>
      <c r="O150" s="14"/>
      <c r="P150" s="14"/>
      <c r="Q150" s="14"/>
      <c r="R150" s="14"/>
    </row>
    <row r="151" spans="9:18">
      <c r="I151" s="14"/>
      <c r="J151" s="14"/>
      <c r="K151" s="14"/>
      <c r="L151" s="14"/>
      <c r="M151" s="14"/>
      <c r="N151" s="14"/>
      <c r="O151" s="14"/>
      <c r="P151" s="14"/>
      <c r="Q151" s="14"/>
      <c r="R151" s="14"/>
    </row>
    <row r="152" spans="9:18">
      <c r="I152" s="14"/>
      <c r="J152" s="14"/>
      <c r="K152" s="14"/>
      <c r="L152" s="14"/>
      <c r="M152" s="14"/>
      <c r="N152" s="14"/>
      <c r="O152" s="14"/>
      <c r="P152" s="14"/>
      <c r="Q152" s="14"/>
      <c r="R152" s="14"/>
    </row>
    <row r="153" spans="9:18">
      <c r="I153" s="14"/>
      <c r="J153" s="14"/>
      <c r="K153" s="14"/>
      <c r="L153" s="14"/>
      <c r="M153" s="14"/>
      <c r="N153" s="14"/>
      <c r="O153" s="14"/>
      <c r="P153" s="14"/>
      <c r="Q153" s="14"/>
      <c r="R153" s="14"/>
    </row>
    <row r="154" spans="9:18">
      <c r="I154" s="14"/>
      <c r="J154" s="14"/>
      <c r="K154" s="14"/>
      <c r="L154" s="14"/>
      <c r="M154" s="14"/>
      <c r="N154" s="14"/>
      <c r="O154" s="14"/>
      <c r="P154" s="14"/>
      <c r="Q154" s="14"/>
      <c r="R154" s="14"/>
    </row>
    <row r="155" spans="9:18">
      <c r="I155" s="14"/>
      <c r="J155" s="14"/>
      <c r="K155" s="14"/>
      <c r="L155" s="14"/>
      <c r="M155" s="14"/>
      <c r="N155" s="14"/>
      <c r="O155" s="14"/>
      <c r="P155" s="14"/>
      <c r="Q155" s="14"/>
      <c r="R155" s="14"/>
    </row>
    <row r="156" spans="9:18">
      <c r="I156" s="14"/>
      <c r="J156" s="14"/>
      <c r="K156" s="14"/>
      <c r="L156" s="14"/>
      <c r="M156" s="14"/>
      <c r="N156" s="14"/>
      <c r="O156" s="14"/>
      <c r="P156" s="14"/>
      <c r="Q156" s="14"/>
      <c r="R156" s="14"/>
    </row>
    <row r="157" spans="9:18">
      <c r="I157" s="14"/>
      <c r="J157" s="14"/>
      <c r="K157" s="14"/>
      <c r="L157" s="14"/>
      <c r="M157" s="14"/>
      <c r="N157" s="14"/>
      <c r="O157" s="14"/>
      <c r="P157" s="14"/>
      <c r="Q157" s="14"/>
      <c r="R157" s="14"/>
    </row>
    <row r="158" spans="9:18">
      <c r="I158" s="14"/>
      <c r="J158" s="14"/>
      <c r="K158" s="14"/>
      <c r="L158" s="14"/>
      <c r="M158" s="14"/>
      <c r="N158" s="14"/>
      <c r="O158" s="14"/>
      <c r="P158" s="14"/>
      <c r="Q158" s="14"/>
      <c r="R158" s="14"/>
    </row>
    <row r="159" spans="9:18">
      <c r="I159" s="14"/>
      <c r="J159" s="14"/>
      <c r="K159" s="14"/>
      <c r="L159" s="14"/>
      <c r="M159" s="14"/>
      <c r="N159" s="14"/>
      <c r="O159" s="14"/>
      <c r="P159" s="14"/>
      <c r="Q159" s="14"/>
      <c r="R159" s="14"/>
    </row>
    <row r="160" spans="9:18">
      <c r="I160" s="14"/>
      <c r="J160" s="14"/>
      <c r="K160" s="14"/>
      <c r="L160" s="14"/>
      <c r="M160" s="14"/>
      <c r="N160" s="14"/>
      <c r="O160" s="14"/>
      <c r="P160" s="14"/>
      <c r="Q160" s="14"/>
      <c r="R160" s="14"/>
    </row>
    <row r="161" spans="9:18">
      <c r="I161" s="14"/>
      <c r="J161" s="14"/>
      <c r="K161" s="14"/>
      <c r="L161" s="14"/>
      <c r="M161" s="14"/>
      <c r="N161" s="14"/>
      <c r="O161" s="14"/>
      <c r="P161" s="14"/>
      <c r="Q161" s="14"/>
      <c r="R161" s="14"/>
    </row>
    <row r="162" spans="9:18">
      <c r="I162" s="14"/>
      <c r="J162" s="14"/>
      <c r="K162" s="14"/>
      <c r="L162" s="14"/>
      <c r="M162" s="14"/>
      <c r="N162" s="14"/>
      <c r="O162" s="14"/>
      <c r="P162" s="14"/>
      <c r="Q162" s="14"/>
      <c r="R162" s="14"/>
    </row>
    <row r="163" spans="9:18">
      <c r="I163" s="14"/>
      <c r="J163" s="14"/>
      <c r="K163" s="14"/>
      <c r="L163" s="14"/>
      <c r="M163" s="14"/>
      <c r="N163" s="14"/>
      <c r="O163" s="14"/>
      <c r="P163" s="14"/>
      <c r="Q163" s="14"/>
      <c r="R163" s="14"/>
    </row>
  </sheetData>
  <mergeCells count="4">
    <mergeCell ref="D1:G1"/>
    <mergeCell ref="N1:Q1"/>
    <mergeCell ref="I1:L1"/>
    <mergeCell ref="S1:V1"/>
  </mergeCells>
  <phoneticPr fontId="1" type="noConversion"/>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dimension ref="A1:V156"/>
  <sheetViews>
    <sheetView zoomScale="85" zoomScaleNormal="85" workbookViewId="0">
      <selection activeCell="D12" sqref="D12"/>
    </sheetView>
  </sheetViews>
  <sheetFormatPr defaultColWidth="9" defaultRowHeight="15"/>
  <cols>
    <col min="1" max="1" width="31.28515625" style="1" customWidth="1"/>
    <col min="2" max="2" width="7.42578125" style="1" customWidth="1"/>
    <col min="3" max="3" width="6.28515625" style="1" customWidth="1"/>
    <col min="4" max="16384" width="9" style="1"/>
  </cols>
  <sheetData>
    <row r="1" spans="1:22">
      <c r="D1" s="52" t="s">
        <v>81</v>
      </c>
      <c r="E1" s="52"/>
      <c r="F1" s="52"/>
      <c r="G1" s="52"/>
      <c r="H1" s="5"/>
      <c r="I1" s="52" t="s">
        <v>107</v>
      </c>
      <c r="J1" s="52"/>
      <c r="K1" s="52"/>
      <c r="L1" s="52"/>
      <c r="N1" s="52" t="s">
        <v>83</v>
      </c>
      <c r="O1" s="52"/>
      <c r="P1" s="52"/>
      <c r="Q1" s="52"/>
      <c r="S1" s="52" t="s">
        <v>102</v>
      </c>
      <c r="T1" s="52"/>
      <c r="U1" s="52"/>
      <c r="V1" s="52"/>
    </row>
    <row r="2" spans="1:22">
      <c r="B2" s="3" t="s">
        <v>56</v>
      </c>
      <c r="D2" s="6" t="s">
        <v>57</v>
      </c>
      <c r="E2" s="6" t="s">
        <v>58</v>
      </c>
      <c r="F2" s="6" t="s">
        <v>59</v>
      </c>
      <c r="G2" s="6" t="s">
        <v>60</v>
      </c>
      <c r="H2" s="5"/>
      <c r="I2" s="6" t="s">
        <v>57</v>
      </c>
      <c r="J2" s="6" t="s">
        <v>58</v>
      </c>
      <c r="K2" s="6" t="s">
        <v>59</v>
      </c>
      <c r="L2" s="6" t="s">
        <v>60</v>
      </c>
      <c r="N2" s="16" t="s">
        <v>57</v>
      </c>
      <c r="O2" s="16" t="s">
        <v>58</v>
      </c>
      <c r="P2" s="16" t="s">
        <v>59</v>
      </c>
      <c r="Q2" s="16" t="s">
        <v>60</v>
      </c>
      <c r="S2" s="22" t="s">
        <v>57</v>
      </c>
      <c r="T2" s="22" t="s">
        <v>58</v>
      </c>
      <c r="U2" s="22" t="s">
        <v>59</v>
      </c>
      <c r="V2" s="22" t="s">
        <v>60</v>
      </c>
    </row>
    <row r="3" spans="1:22">
      <c r="A3" s="2" t="s">
        <v>30</v>
      </c>
      <c r="B3" s="4">
        <v>27</v>
      </c>
      <c r="C3" s="2"/>
      <c r="D3" s="12">
        <v>7443.19</v>
      </c>
      <c r="E3" s="12">
        <v>38.67</v>
      </c>
      <c r="F3" s="12">
        <v>39.32</v>
      </c>
      <c r="G3" s="12">
        <v>41.64</v>
      </c>
      <c r="H3" s="13"/>
      <c r="I3" s="12">
        <v>7190.63</v>
      </c>
      <c r="J3" s="12">
        <v>38.67</v>
      </c>
      <c r="K3" s="12">
        <v>39.26</v>
      </c>
      <c r="L3" s="12">
        <v>41.55</v>
      </c>
      <c r="N3" s="12">
        <v>7223.72</v>
      </c>
      <c r="O3" s="12">
        <v>38.67</v>
      </c>
      <c r="P3" s="12">
        <v>39.26</v>
      </c>
      <c r="Q3" s="12">
        <v>41.55</v>
      </c>
      <c r="R3" s="12"/>
      <c r="S3" s="12">
        <v>7253.43</v>
      </c>
      <c r="T3" s="12">
        <v>38.64</v>
      </c>
      <c r="U3" s="12">
        <v>39.26</v>
      </c>
      <c r="V3" s="12">
        <v>41.55</v>
      </c>
    </row>
    <row r="4" spans="1:22">
      <c r="A4" s="2" t="s">
        <v>31</v>
      </c>
      <c r="B4" s="4">
        <v>30</v>
      </c>
      <c r="C4" s="2"/>
      <c r="D4" s="12">
        <v>4963.51</v>
      </c>
      <c r="E4" s="12">
        <v>37.130000000000003</v>
      </c>
      <c r="F4" s="12">
        <v>38.56</v>
      </c>
      <c r="G4" s="12">
        <v>40.869999999999997</v>
      </c>
      <c r="H4" s="13"/>
      <c r="I4" s="12">
        <v>4691.53</v>
      </c>
      <c r="J4" s="12">
        <v>37.14</v>
      </c>
      <c r="K4" s="12">
        <v>38.5</v>
      </c>
      <c r="L4" s="12">
        <v>40.81</v>
      </c>
      <c r="N4" s="12">
        <v>4729.87</v>
      </c>
      <c r="O4" s="12">
        <v>37.14</v>
      </c>
      <c r="P4" s="12">
        <v>38.5</v>
      </c>
      <c r="Q4" s="12">
        <v>40.81</v>
      </c>
      <c r="R4" s="12"/>
      <c r="S4" s="12">
        <v>4728.18</v>
      </c>
      <c r="T4" s="12">
        <v>37.1</v>
      </c>
      <c r="U4" s="12">
        <v>38.5</v>
      </c>
      <c r="V4" s="12">
        <v>40.81</v>
      </c>
    </row>
    <row r="5" spans="1:22">
      <c r="A5" s="2" t="s">
        <v>32</v>
      </c>
      <c r="B5" s="4">
        <v>34</v>
      </c>
      <c r="C5" s="2"/>
      <c r="D5" s="12">
        <v>3023.04</v>
      </c>
      <c r="E5" s="12">
        <v>34.97</v>
      </c>
      <c r="F5" s="12">
        <v>37.47</v>
      </c>
      <c r="G5" s="12">
        <v>39.78</v>
      </c>
      <c r="H5" s="13"/>
      <c r="I5" s="12">
        <v>2749.14</v>
      </c>
      <c r="J5" s="12">
        <v>35.07</v>
      </c>
      <c r="K5" s="12">
        <v>37.44</v>
      </c>
      <c r="L5" s="12">
        <v>39.74</v>
      </c>
      <c r="N5" s="12">
        <v>2777.98</v>
      </c>
      <c r="O5" s="12">
        <v>35.06</v>
      </c>
      <c r="P5" s="12">
        <v>37.44</v>
      </c>
      <c r="Q5" s="12">
        <v>39.74</v>
      </c>
      <c r="R5" s="12"/>
      <c r="S5" s="12">
        <v>2752.97</v>
      </c>
      <c r="T5" s="12">
        <v>35.04</v>
      </c>
      <c r="U5" s="12">
        <v>37.44</v>
      </c>
      <c r="V5" s="12">
        <v>39.74</v>
      </c>
    </row>
    <row r="6" spans="1:22">
      <c r="A6" s="2" t="s">
        <v>33</v>
      </c>
      <c r="B6" s="4">
        <v>38</v>
      </c>
      <c r="C6" s="2"/>
      <c r="D6" s="12">
        <v>1926.45</v>
      </c>
      <c r="E6" s="12">
        <v>32.82</v>
      </c>
      <c r="F6" s="12">
        <v>36.4</v>
      </c>
      <c r="G6" s="12">
        <v>38.659999999999997</v>
      </c>
      <c r="H6" s="13"/>
      <c r="I6" s="12">
        <v>1678.8</v>
      </c>
      <c r="J6" s="12">
        <v>33.06</v>
      </c>
      <c r="K6" s="12">
        <v>36.42</v>
      </c>
      <c r="L6" s="12">
        <v>38.69</v>
      </c>
      <c r="N6" s="12">
        <v>1696.2</v>
      </c>
      <c r="O6" s="12">
        <v>33.03</v>
      </c>
      <c r="P6" s="12">
        <v>36.42</v>
      </c>
      <c r="Q6" s="12">
        <v>38.69</v>
      </c>
      <c r="R6" s="12"/>
      <c r="S6" s="12">
        <v>1669.21</v>
      </c>
      <c r="T6" s="12">
        <v>33.03</v>
      </c>
      <c r="U6" s="12">
        <v>36.42</v>
      </c>
      <c r="V6" s="12">
        <v>38.69</v>
      </c>
    </row>
    <row r="7" spans="1:22">
      <c r="A7" s="2"/>
      <c r="B7" s="2"/>
      <c r="C7" s="2"/>
      <c r="D7" s="12"/>
      <c r="E7" s="12"/>
      <c r="F7" s="12"/>
      <c r="G7" s="12"/>
      <c r="H7" s="13"/>
      <c r="I7" s="12"/>
      <c r="J7" s="12"/>
      <c r="K7" s="12"/>
      <c r="L7" s="12"/>
      <c r="N7" s="12"/>
      <c r="O7" s="12"/>
      <c r="P7" s="12"/>
      <c r="Q7" s="12"/>
      <c r="R7" s="12"/>
      <c r="S7" s="12"/>
      <c r="T7" s="12"/>
      <c r="U7" s="12"/>
      <c r="V7" s="12"/>
    </row>
    <row r="8" spans="1:22">
      <c r="A8" s="2" t="s">
        <v>34</v>
      </c>
      <c r="B8" s="4">
        <v>27</v>
      </c>
      <c r="C8" s="2"/>
      <c r="D8" s="12">
        <v>19816.419999999998</v>
      </c>
      <c r="E8" s="12">
        <v>37.340000000000003</v>
      </c>
      <c r="F8" s="12">
        <v>42.42</v>
      </c>
      <c r="G8" s="12">
        <v>42.94</v>
      </c>
      <c r="H8" s="13"/>
      <c r="I8" s="12">
        <v>19023.29</v>
      </c>
      <c r="J8" s="12">
        <v>37.29</v>
      </c>
      <c r="K8" s="12">
        <v>42.33</v>
      </c>
      <c r="L8" s="12">
        <v>42.91</v>
      </c>
      <c r="N8" s="12">
        <v>19105.22</v>
      </c>
      <c r="O8" s="12">
        <v>37.29</v>
      </c>
      <c r="P8" s="12">
        <v>42.33</v>
      </c>
      <c r="Q8" s="12">
        <v>42.91</v>
      </c>
      <c r="R8" s="12"/>
      <c r="S8" s="12">
        <v>19178.75</v>
      </c>
      <c r="T8" s="12">
        <v>37.28</v>
      </c>
      <c r="U8" s="12">
        <v>42.33</v>
      </c>
      <c r="V8" s="12">
        <v>42.91</v>
      </c>
    </row>
    <row r="9" spans="1:22">
      <c r="A9" s="2" t="s">
        <v>35</v>
      </c>
      <c r="B9" s="4">
        <v>30</v>
      </c>
      <c r="C9" s="2"/>
      <c r="D9" s="12">
        <v>13619.24</v>
      </c>
      <c r="E9" s="12">
        <v>35.659999999999997</v>
      </c>
      <c r="F9" s="12">
        <v>41.57</v>
      </c>
      <c r="G9" s="12">
        <v>42.26</v>
      </c>
      <c r="H9" s="13"/>
      <c r="I9" s="12">
        <v>12794.24</v>
      </c>
      <c r="J9" s="12">
        <v>35.6</v>
      </c>
      <c r="K9" s="12">
        <v>41.51</v>
      </c>
      <c r="L9" s="12">
        <v>42.24</v>
      </c>
      <c r="N9" s="12">
        <v>12875.51</v>
      </c>
      <c r="O9" s="12">
        <v>35.6</v>
      </c>
      <c r="P9" s="12">
        <v>41.51</v>
      </c>
      <c r="Q9" s="12">
        <v>42.24</v>
      </c>
      <c r="R9" s="12"/>
      <c r="S9" s="12">
        <v>12930.77</v>
      </c>
      <c r="T9" s="12">
        <v>35.58</v>
      </c>
      <c r="U9" s="12">
        <v>41.51</v>
      </c>
      <c r="V9" s="12">
        <v>42.24</v>
      </c>
    </row>
    <row r="10" spans="1:22">
      <c r="A10" s="2" t="s">
        <v>36</v>
      </c>
      <c r="B10" s="4">
        <v>34</v>
      </c>
      <c r="C10" s="2"/>
      <c r="D10" s="12">
        <v>8535.51</v>
      </c>
      <c r="E10" s="12">
        <v>33.380000000000003</v>
      </c>
      <c r="F10" s="12">
        <v>40.35</v>
      </c>
      <c r="G10" s="12">
        <v>41.22</v>
      </c>
      <c r="H10" s="13"/>
      <c r="I10" s="12">
        <v>7697.22</v>
      </c>
      <c r="J10" s="12">
        <v>33.340000000000003</v>
      </c>
      <c r="K10" s="12">
        <v>40.33</v>
      </c>
      <c r="L10" s="12">
        <v>41.22</v>
      </c>
      <c r="N10" s="12">
        <v>7768.44</v>
      </c>
      <c r="O10" s="12">
        <v>33.33</v>
      </c>
      <c r="P10" s="12">
        <v>40.33</v>
      </c>
      <c r="Q10" s="12">
        <v>41.22</v>
      </c>
      <c r="R10" s="12"/>
      <c r="S10" s="12">
        <v>7799.48</v>
      </c>
      <c r="T10" s="12">
        <v>33.299999999999997</v>
      </c>
      <c r="U10" s="12">
        <v>40.33</v>
      </c>
      <c r="V10" s="12">
        <v>41.22</v>
      </c>
    </row>
    <row r="11" spans="1:22">
      <c r="A11" s="2" t="s">
        <v>37</v>
      </c>
      <c r="B11" s="4">
        <v>38</v>
      </c>
      <c r="C11" s="2"/>
      <c r="D11" s="12">
        <v>5487.51</v>
      </c>
      <c r="E11" s="12">
        <v>31.09</v>
      </c>
      <c r="F11" s="12">
        <v>39.18</v>
      </c>
      <c r="G11" s="12">
        <v>40.090000000000003</v>
      </c>
      <c r="H11" s="13"/>
      <c r="I11" s="12">
        <v>4747.42</v>
      </c>
      <c r="J11" s="12">
        <v>31.16</v>
      </c>
      <c r="K11" s="12">
        <v>39.19</v>
      </c>
      <c r="L11" s="12">
        <v>40.090000000000003</v>
      </c>
      <c r="N11" s="12">
        <v>4792.29</v>
      </c>
      <c r="O11" s="12">
        <v>31.13</v>
      </c>
      <c r="P11" s="12">
        <v>39.17</v>
      </c>
      <c r="Q11" s="12">
        <v>40.07</v>
      </c>
      <c r="R11" s="12"/>
      <c r="S11" s="12">
        <v>4794.8500000000004</v>
      </c>
      <c r="T11" s="12">
        <v>31.09</v>
      </c>
      <c r="U11" s="12">
        <v>39.18</v>
      </c>
      <c r="V11" s="12">
        <v>40.07</v>
      </c>
    </row>
    <row r="12" spans="1:22">
      <c r="D12" s="12"/>
      <c r="E12" s="12"/>
      <c r="F12" s="12"/>
      <c r="G12" s="12"/>
      <c r="H12" s="13"/>
      <c r="I12" s="12"/>
      <c r="J12" s="12"/>
      <c r="K12" s="12"/>
      <c r="L12" s="12"/>
      <c r="N12" s="12"/>
      <c r="O12" s="12"/>
      <c r="P12" s="12"/>
      <c r="Q12" s="12"/>
      <c r="R12" s="12"/>
      <c r="S12" s="12"/>
      <c r="T12" s="12"/>
      <c r="U12" s="12"/>
      <c r="V12" s="12"/>
    </row>
    <row r="13" spans="1:22">
      <c r="A13" s="2" t="s">
        <v>0</v>
      </c>
      <c r="B13" s="4">
        <v>27</v>
      </c>
      <c r="C13" s="2"/>
      <c r="D13" s="12">
        <v>2049.29</v>
      </c>
      <c r="E13" s="12">
        <v>39</v>
      </c>
      <c r="F13" s="12">
        <v>41.94</v>
      </c>
      <c r="G13" s="12">
        <v>42.65</v>
      </c>
      <c r="H13" s="13"/>
      <c r="I13" s="12">
        <v>1924.17</v>
      </c>
      <c r="J13" s="12">
        <v>39.130000000000003</v>
      </c>
      <c r="K13" s="12">
        <v>41.83</v>
      </c>
      <c r="L13" s="12">
        <v>42.55</v>
      </c>
      <c r="N13" s="12">
        <v>1919.02</v>
      </c>
      <c r="O13" s="12">
        <v>39.130000000000003</v>
      </c>
      <c r="P13" s="12">
        <v>41.82</v>
      </c>
      <c r="Q13" s="12">
        <v>42.55</v>
      </c>
      <c r="R13" s="12"/>
      <c r="S13" s="12">
        <v>1916</v>
      </c>
      <c r="T13" s="12">
        <v>39.1</v>
      </c>
      <c r="U13" s="12">
        <v>41.83</v>
      </c>
      <c r="V13" s="12">
        <v>42.54</v>
      </c>
    </row>
    <row r="14" spans="1:22">
      <c r="A14" s="2" t="s">
        <v>1</v>
      </c>
      <c r="B14" s="4">
        <v>30</v>
      </c>
      <c r="C14" s="2"/>
      <c r="D14" s="12">
        <v>1359.46</v>
      </c>
      <c r="E14" s="12">
        <v>37.68</v>
      </c>
      <c r="F14" s="12">
        <v>41.28</v>
      </c>
      <c r="G14" s="12">
        <v>41.97</v>
      </c>
      <c r="H14" s="13"/>
      <c r="I14" s="12">
        <v>1257.29</v>
      </c>
      <c r="J14" s="12">
        <v>37.9</v>
      </c>
      <c r="K14" s="12">
        <v>41.19</v>
      </c>
      <c r="L14" s="12">
        <v>41.9</v>
      </c>
      <c r="N14" s="12">
        <v>1252.95</v>
      </c>
      <c r="O14" s="12">
        <v>37.9</v>
      </c>
      <c r="P14" s="12">
        <v>41.19</v>
      </c>
      <c r="Q14" s="12">
        <v>41.89</v>
      </c>
      <c r="R14" s="12"/>
      <c r="S14" s="12">
        <v>1245.8599999999999</v>
      </c>
      <c r="T14" s="12">
        <v>37.869999999999997</v>
      </c>
      <c r="U14" s="12">
        <v>41.19</v>
      </c>
      <c r="V14" s="12">
        <v>41.9</v>
      </c>
    </row>
    <row r="15" spans="1:22">
      <c r="A15" s="2" t="s">
        <v>2</v>
      </c>
      <c r="B15" s="4">
        <v>34</v>
      </c>
      <c r="C15" s="2"/>
      <c r="D15" s="12">
        <v>802.11</v>
      </c>
      <c r="E15" s="12">
        <v>35.76</v>
      </c>
      <c r="F15" s="12">
        <v>40.22</v>
      </c>
      <c r="G15" s="12">
        <v>40.840000000000003</v>
      </c>
      <c r="H15" s="13"/>
      <c r="I15" s="12">
        <v>729.82</v>
      </c>
      <c r="J15" s="12">
        <v>36.11</v>
      </c>
      <c r="K15" s="12">
        <v>40.21</v>
      </c>
      <c r="L15" s="12">
        <v>40.83</v>
      </c>
      <c r="N15" s="12">
        <v>724.13</v>
      </c>
      <c r="O15" s="12">
        <v>36.11</v>
      </c>
      <c r="P15" s="12">
        <v>40.21</v>
      </c>
      <c r="Q15" s="12">
        <v>40.83</v>
      </c>
      <c r="R15" s="12"/>
      <c r="S15" s="12">
        <v>717</v>
      </c>
      <c r="T15" s="12">
        <v>36.11</v>
      </c>
      <c r="U15" s="12">
        <v>40.21</v>
      </c>
      <c r="V15" s="12">
        <v>40.83</v>
      </c>
    </row>
    <row r="16" spans="1:22">
      <c r="A16" s="2" t="s">
        <v>3</v>
      </c>
      <c r="B16" s="4">
        <v>38</v>
      </c>
      <c r="C16" s="2"/>
      <c r="D16" s="12">
        <v>481.9</v>
      </c>
      <c r="E16" s="12">
        <v>33.869999999999997</v>
      </c>
      <c r="F16" s="12">
        <v>39.21</v>
      </c>
      <c r="G16" s="12">
        <v>40.06</v>
      </c>
      <c r="H16" s="13"/>
      <c r="I16" s="12">
        <v>436.07</v>
      </c>
      <c r="J16" s="12">
        <v>34.31</v>
      </c>
      <c r="K16" s="12">
        <v>39.25</v>
      </c>
      <c r="L16" s="12">
        <v>40.06</v>
      </c>
      <c r="N16" s="12">
        <v>431.64</v>
      </c>
      <c r="O16" s="12">
        <v>34.33</v>
      </c>
      <c r="P16" s="12">
        <v>39.24</v>
      </c>
      <c r="Q16" s="12">
        <v>40.06</v>
      </c>
      <c r="R16" s="12"/>
      <c r="S16" s="12">
        <v>424.54</v>
      </c>
      <c r="T16" s="12">
        <v>34.36</v>
      </c>
      <c r="U16" s="12">
        <v>39.24</v>
      </c>
      <c r="V16" s="12">
        <v>40.06</v>
      </c>
    </row>
    <row r="17" spans="1:22">
      <c r="A17" s="2"/>
      <c r="B17" s="2"/>
      <c r="C17" s="2"/>
      <c r="D17" s="12"/>
      <c r="E17" s="12"/>
      <c r="F17" s="12"/>
      <c r="G17" s="12"/>
      <c r="H17" s="13"/>
      <c r="I17" s="12"/>
      <c r="J17" s="12"/>
      <c r="K17" s="12"/>
      <c r="L17" s="12"/>
      <c r="N17" s="12"/>
      <c r="O17" s="12"/>
      <c r="P17" s="12"/>
      <c r="Q17" s="12"/>
      <c r="R17" s="12"/>
      <c r="S17" s="12"/>
      <c r="T17" s="12"/>
      <c r="U17" s="12"/>
      <c r="V17" s="12"/>
    </row>
    <row r="18" spans="1:22">
      <c r="A18" s="2" t="s">
        <v>22</v>
      </c>
      <c r="B18" s="4">
        <v>27</v>
      </c>
      <c r="C18" s="2"/>
      <c r="D18" s="12">
        <v>4468.83</v>
      </c>
      <c r="E18" s="12">
        <v>36.97</v>
      </c>
      <c r="F18" s="12">
        <v>39.76</v>
      </c>
      <c r="G18" s="12">
        <v>40.799999999999997</v>
      </c>
      <c r="H18" s="13"/>
      <c r="I18" s="12">
        <v>4341.72</v>
      </c>
      <c r="J18" s="12">
        <v>37.01</v>
      </c>
      <c r="K18" s="12">
        <v>39.58</v>
      </c>
      <c r="L18" s="12">
        <v>40.700000000000003</v>
      </c>
      <c r="N18" s="12">
        <v>4327.3900000000003</v>
      </c>
      <c r="O18" s="12">
        <v>37.01</v>
      </c>
      <c r="P18" s="12">
        <v>39.58</v>
      </c>
      <c r="Q18" s="12">
        <v>40.700000000000003</v>
      </c>
      <c r="R18" s="12"/>
      <c r="S18" s="12">
        <v>4343.1499999999996</v>
      </c>
      <c r="T18" s="12">
        <v>36.979999999999997</v>
      </c>
      <c r="U18" s="12">
        <v>39.58</v>
      </c>
      <c r="V18" s="12">
        <v>40.700000000000003</v>
      </c>
    </row>
    <row r="19" spans="1:22">
      <c r="A19" s="2" t="s">
        <v>38</v>
      </c>
      <c r="B19" s="4">
        <v>30</v>
      </c>
      <c r="C19" s="2"/>
      <c r="D19" s="12">
        <v>2886.28</v>
      </c>
      <c r="E19" s="12">
        <v>35.36</v>
      </c>
      <c r="F19" s="12">
        <v>38.93</v>
      </c>
      <c r="G19" s="12">
        <v>40.06</v>
      </c>
      <c r="H19" s="13"/>
      <c r="I19" s="12">
        <v>2760.88</v>
      </c>
      <c r="J19" s="12">
        <v>35.46</v>
      </c>
      <c r="K19" s="12">
        <v>38.78</v>
      </c>
      <c r="L19" s="12">
        <v>40</v>
      </c>
      <c r="N19" s="12">
        <v>2748.62</v>
      </c>
      <c r="O19" s="12">
        <v>35.46</v>
      </c>
      <c r="P19" s="12">
        <v>38.78</v>
      </c>
      <c r="Q19" s="12">
        <v>40</v>
      </c>
      <c r="R19" s="12"/>
      <c r="S19" s="12">
        <v>2753.47</v>
      </c>
      <c r="T19" s="12">
        <v>35.43</v>
      </c>
      <c r="U19" s="12">
        <v>38.78</v>
      </c>
      <c r="V19" s="12">
        <v>40</v>
      </c>
    </row>
    <row r="20" spans="1:22">
      <c r="A20" s="2" t="s">
        <v>4</v>
      </c>
      <c r="B20" s="4">
        <v>34</v>
      </c>
      <c r="C20" s="2"/>
      <c r="D20" s="12">
        <v>1634.36</v>
      </c>
      <c r="E20" s="12">
        <v>33.21</v>
      </c>
      <c r="F20" s="12">
        <v>37.72</v>
      </c>
      <c r="G20" s="12">
        <v>39.17</v>
      </c>
      <c r="H20" s="13"/>
      <c r="I20" s="12">
        <v>1522.6</v>
      </c>
      <c r="J20" s="12">
        <v>33.409999999999997</v>
      </c>
      <c r="K20" s="12">
        <v>37.630000000000003</v>
      </c>
      <c r="L20" s="12">
        <v>39.15</v>
      </c>
      <c r="N20" s="12">
        <v>1513.07</v>
      </c>
      <c r="O20" s="12">
        <v>33.409999999999997</v>
      </c>
      <c r="P20" s="12">
        <v>37.630000000000003</v>
      </c>
      <c r="Q20" s="12">
        <v>39.159999999999997</v>
      </c>
      <c r="R20" s="12"/>
      <c r="S20" s="12">
        <v>1506.56</v>
      </c>
      <c r="T20" s="12">
        <v>33.39</v>
      </c>
      <c r="U20" s="12">
        <v>37.630000000000003</v>
      </c>
      <c r="V20" s="12">
        <v>39.159999999999997</v>
      </c>
    </row>
    <row r="21" spans="1:22">
      <c r="A21" s="2" t="s">
        <v>5</v>
      </c>
      <c r="B21" s="4">
        <v>38</v>
      </c>
      <c r="C21" s="2"/>
      <c r="D21" s="12">
        <v>929.64</v>
      </c>
      <c r="E21" s="12">
        <v>31.2</v>
      </c>
      <c r="F21" s="12">
        <v>36.61</v>
      </c>
      <c r="G21" s="12">
        <v>38.369999999999997</v>
      </c>
      <c r="H21" s="13"/>
      <c r="I21" s="12">
        <v>846.39</v>
      </c>
      <c r="J21" s="12">
        <v>31.52</v>
      </c>
      <c r="K21" s="12">
        <v>36.630000000000003</v>
      </c>
      <c r="L21" s="12">
        <v>38.39</v>
      </c>
      <c r="N21" s="12">
        <v>839</v>
      </c>
      <c r="O21" s="12">
        <v>31.51</v>
      </c>
      <c r="P21" s="12">
        <v>36.619999999999997</v>
      </c>
      <c r="Q21" s="12">
        <v>38.39</v>
      </c>
      <c r="R21" s="12"/>
      <c r="S21" s="12">
        <v>829.65</v>
      </c>
      <c r="T21" s="12">
        <v>31.55</v>
      </c>
      <c r="U21" s="12">
        <v>36.630000000000003</v>
      </c>
      <c r="V21" s="12">
        <v>38.39</v>
      </c>
    </row>
    <row r="22" spans="1:22">
      <c r="A22" s="2"/>
      <c r="B22" s="2"/>
      <c r="C22" s="2"/>
      <c r="D22" s="12"/>
      <c r="E22" s="12"/>
      <c r="F22" s="12"/>
      <c r="G22" s="12"/>
      <c r="H22" s="13"/>
      <c r="I22" s="12"/>
      <c r="J22" s="12"/>
      <c r="K22" s="12"/>
      <c r="L22" s="12"/>
      <c r="N22" s="12"/>
      <c r="O22" s="12"/>
      <c r="P22" s="12"/>
      <c r="Q22" s="12"/>
      <c r="R22" s="12"/>
      <c r="S22" s="12"/>
      <c r="T22" s="12"/>
      <c r="U22" s="12"/>
      <c r="V22" s="12"/>
    </row>
    <row r="23" spans="1:22">
      <c r="A23" s="2" t="s">
        <v>39</v>
      </c>
      <c r="B23" s="4">
        <v>27</v>
      </c>
      <c r="C23" s="2"/>
      <c r="D23" s="12">
        <v>8286.83</v>
      </c>
      <c r="E23" s="12">
        <v>36.450000000000003</v>
      </c>
      <c r="F23" s="12">
        <v>38.659999999999997</v>
      </c>
      <c r="G23" s="12">
        <v>40.98</v>
      </c>
      <c r="H23" s="13"/>
      <c r="I23" s="12">
        <v>7962.23</v>
      </c>
      <c r="J23" s="12">
        <v>36.479999999999997</v>
      </c>
      <c r="K23" s="12">
        <v>38.659999999999997</v>
      </c>
      <c r="L23" s="12">
        <v>40.96</v>
      </c>
      <c r="N23" s="12">
        <v>7934.73</v>
      </c>
      <c r="O23" s="12">
        <v>36.479999999999997</v>
      </c>
      <c r="P23" s="12">
        <v>38.65</v>
      </c>
      <c r="Q23" s="12">
        <v>40.96</v>
      </c>
      <c r="R23" s="12"/>
      <c r="S23" s="12">
        <v>7957.07</v>
      </c>
      <c r="T23" s="12">
        <v>36.47</v>
      </c>
      <c r="U23" s="12">
        <v>38.65</v>
      </c>
      <c r="V23" s="12">
        <v>40.950000000000003</v>
      </c>
    </row>
    <row r="24" spans="1:22">
      <c r="A24" s="2" t="s">
        <v>40</v>
      </c>
      <c r="B24" s="4">
        <v>30</v>
      </c>
      <c r="C24" s="2"/>
      <c r="D24" s="12">
        <v>5313.26</v>
      </c>
      <c r="E24" s="12">
        <v>35.28</v>
      </c>
      <c r="F24" s="12">
        <v>38.17</v>
      </c>
      <c r="G24" s="12">
        <v>40.159999999999997</v>
      </c>
      <c r="H24" s="13"/>
      <c r="I24" s="12">
        <v>5029.24</v>
      </c>
      <c r="J24" s="12">
        <v>35.35</v>
      </c>
      <c r="K24" s="12">
        <v>38.15</v>
      </c>
      <c r="L24" s="12">
        <v>40.1</v>
      </c>
      <c r="N24" s="12">
        <v>5015.3599999999997</v>
      </c>
      <c r="O24" s="12">
        <v>35.35</v>
      </c>
      <c r="P24" s="12">
        <v>38.15</v>
      </c>
      <c r="Q24" s="12">
        <v>40.1</v>
      </c>
      <c r="R24" s="12"/>
      <c r="S24" s="12">
        <v>5011.6499999999996</v>
      </c>
      <c r="T24" s="12">
        <v>35.33</v>
      </c>
      <c r="U24" s="12">
        <v>38.15</v>
      </c>
      <c r="V24" s="12">
        <v>40.1</v>
      </c>
    </row>
    <row r="25" spans="1:22">
      <c r="A25" s="2" t="s">
        <v>41</v>
      </c>
      <c r="B25" s="4">
        <v>34</v>
      </c>
      <c r="C25" s="2"/>
      <c r="D25" s="12">
        <v>3123.02</v>
      </c>
      <c r="E25" s="12">
        <v>33.5</v>
      </c>
      <c r="F25" s="12">
        <v>37.42</v>
      </c>
      <c r="G25" s="12">
        <v>38.979999999999997</v>
      </c>
      <c r="H25" s="13"/>
      <c r="I25" s="12">
        <v>2901.47</v>
      </c>
      <c r="J25" s="12">
        <v>33.64</v>
      </c>
      <c r="K25" s="12">
        <v>37.4</v>
      </c>
      <c r="L25" s="12">
        <v>38.880000000000003</v>
      </c>
      <c r="N25" s="12">
        <v>2891.42</v>
      </c>
      <c r="O25" s="12">
        <v>33.64</v>
      </c>
      <c r="P25" s="12">
        <v>37.4</v>
      </c>
      <c r="Q25" s="12">
        <v>38.869999999999997</v>
      </c>
      <c r="R25" s="12"/>
      <c r="S25" s="12">
        <v>2885.36</v>
      </c>
      <c r="T25" s="12">
        <v>33.619999999999997</v>
      </c>
      <c r="U25" s="12">
        <v>37.4</v>
      </c>
      <c r="V25" s="12">
        <v>38.880000000000003</v>
      </c>
    </row>
    <row r="26" spans="1:22">
      <c r="A26" s="2" t="s">
        <v>42</v>
      </c>
      <c r="B26" s="4">
        <v>38</v>
      </c>
      <c r="C26" s="2"/>
      <c r="D26" s="12">
        <v>1888.29</v>
      </c>
      <c r="E26" s="12">
        <v>31.58</v>
      </c>
      <c r="F26" s="12">
        <v>36.619999999999997</v>
      </c>
      <c r="G26" s="12">
        <v>37.71</v>
      </c>
      <c r="H26" s="13"/>
      <c r="I26" s="12">
        <v>1732.66</v>
      </c>
      <c r="J26" s="12">
        <v>31.83</v>
      </c>
      <c r="K26" s="12">
        <v>36.61</v>
      </c>
      <c r="L26" s="12">
        <v>37.630000000000003</v>
      </c>
      <c r="N26" s="12">
        <v>1723.81</v>
      </c>
      <c r="O26" s="12">
        <v>31.82</v>
      </c>
      <c r="P26" s="12">
        <v>36.6</v>
      </c>
      <c r="Q26" s="12">
        <v>37.619999999999997</v>
      </c>
      <c r="R26" s="12"/>
      <c r="S26" s="12">
        <v>1713.53</v>
      </c>
      <c r="T26" s="12">
        <v>31.82</v>
      </c>
      <c r="U26" s="12">
        <v>36.61</v>
      </c>
      <c r="V26" s="12">
        <v>37.630000000000003</v>
      </c>
    </row>
    <row r="27" spans="1:22">
      <c r="A27" s="2"/>
      <c r="B27" s="2"/>
      <c r="C27" s="2"/>
      <c r="D27" s="12"/>
      <c r="E27" s="12"/>
      <c r="F27" s="12"/>
      <c r="G27" s="12"/>
      <c r="H27" s="13"/>
      <c r="I27" s="12"/>
      <c r="J27" s="12"/>
      <c r="K27" s="12"/>
      <c r="L27" s="12"/>
      <c r="N27" s="12"/>
      <c r="O27" s="12"/>
      <c r="P27" s="12"/>
      <c r="Q27" s="12"/>
      <c r="R27" s="12"/>
      <c r="S27" s="12"/>
      <c r="T27" s="12"/>
      <c r="U27" s="12"/>
      <c r="V27" s="12"/>
    </row>
    <row r="28" spans="1:22">
      <c r="A28" s="2" t="s">
        <v>43</v>
      </c>
      <c r="B28" s="4">
        <v>27</v>
      </c>
      <c r="C28" s="2"/>
      <c r="D28" s="12">
        <v>8771.6</v>
      </c>
      <c r="E28" s="12">
        <v>37.44</v>
      </c>
      <c r="F28" s="12">
        <v>42.18</v>
      </c>
      <c r="G28" s="12">
        <v>42.45</v>
      </c>
      <c r="H28" s="13"/>
      <c r="I28" s="12">
        <v>8614.34</v>
      </c>
      <c r="J28" s="12">
        <v>37.46</v>
      </c>
      <c r="K28" s="12">
        <v>42.12</v>
      </c>
      <c r="L28" s="12">
        <v>42.29</v>
      </c>
      <c r="N28" s="12">
        <v>8550.73</v>
      </c>
      <c r="O28" s="12">
        <v>37.450000000000003</v>
      </c>
      <c r="P28" s="12">
        <v>42.12</v>
      </c>
      <c r="Q28" s="12">
        <v>42.3</v>
      </c>
      <c r="R28" s="12"/>
      <c r="S28" s="12">
        <v>8628.58</v>
      </c>
      <c r="T28" s="12">
        <v>37.43</v>
      </c>
      <c r="U28" s="12">
        <v>42.11</v>
      </c>
      <c r="V28" s="12">
        <v>42.29</v>
      </c>
    </row>
    <row r="29" spans="1:22">
      <c r="A29" s="2" t="s">
        <v>44</v>
      </c>
      <c r="B29" s="4">
        <v>30</v>
      </c>
      <c r="C29" s="2"/>
      <c r="D29" s="12">
        <v>5658.06</v>
      </c>
      <c r="E29" s="12">
        <v>36.31</v>
      </c>
      <c r="F29" s="12">
        <v>41.4</v>
      </c>
      <c r="G29" s="12">
        <v>41.33</v>
      </c>
      <c r="H29" s="13"/>
      <c r="I29" s="12">
        <v>5455.8</v>
      </c>
      <c r="J29" s="12">
        <v>36.369999999999997</v>
      </c>
      <c r="K29" s="12">
        <v>41.34</v>
      </c>
      <c r="L29" s="12">
        <v>41.19</v>
      </c>
      <c r="N29" s="12">
        <v>5419.6</v>
      </c>
      <c r="O29" s="12">
        <v>36.369999999999997</v>
      </c>
      <c r="P29" s="12">
        <v>41.33</v>
      </c>
      <c r="Q29" s="12">
        <v>41.19</v>
      </c>
      <c r="R29" s="12"/>
      <c r="S29" s="12">
        <v>5463.6</v>
      </c>
      <c r="T29" s="12">
        <v>36.340000000000003</v>
      </c>
      <c r="U29" s="12">
        <v>41.33</v>
      </c>
      <c r="V29" s="12">
        <v>41.18</v>
      </c>
    </row>
    <row r="30" spans="1:22">
      <c r="A30" s="2" t="s">
        <v>45</v>
      </c>
      <c r="B30" s="4">
        <v>34</v>
      </c>
      <c r="C30" s="2"/>
      <c r="D30" s="12">
        <v>3396.56</v>
      </c>
      <c r="E30" s="12">
        <v>34.67</v>
      </c>
      <c r="F30" s="12">
        <v>40.22</v>
      </c>
      <c r="G30" s="12">
        <v>39.81</v>
      </c>
      <c r="H30" s="13"/>
      <c r="I30" s="12">
        <v>3194.71</v>
      </c>
      <c r="J30" s="12">
        <v>34.81</v>
      </c>
      <c r="K30" s="12">
        <v>40.200000000000003</v>
      </c>
      <c r="L30" s="12">
        <v>39.75</v>
      </c>
      <c r="N30" s="12">
        <v>3153.95</v>
      </c>
      <c r="O30" s="12">
        <v>34.79</v>
      </c>
      <c r="P30" s="12">
        <v>40.19</v>
      </c>
      <c r="Q30" s="12">
        <v>39.74</v>
      </c>
      <c r="R30" s="12"/>
      <c r="S30" s="12">
        <v>3186.88</v>
      </c>
      <c r="T30" s="12">
        <v>34.76</v>
      </c>
      <c r="U30" s="12">
        <v>40.19</v>
      </c>
      <c r="V30" s="12">
        <v>39.74</v>
      </c>
    </row>
    <row r="31" spans="1:22">
      <c r="A31" s="2" t="s">
        <v>46</v>
      </c>
      <c r="B31" s="4">
        <v>38</v>
      </c>
      <c r="C31" s="2"/>
      <c r="D31" s="12">
        <v>2193.64</v>
      </c>
      <c r="E31" s="12">
        <v>32.9</v>
      </c>
      <c r="F31" s="12">
        <v>39.11</v>
      </c>
      <c r="G31" s="12">
        <v>38.44</v>
      </c>
      <c r="H31" s="13"/>
      <c r="I31" s="12">
        <v>1992.79</v>
      </c>
      <c r="J31" s="12">
        <v>33.1</v>
      </c>
      <c r="K31" s="12">
        <v>39.15</v>
      </c>
      <c r="L31" s="12">
        <v>38.450000000000003</v>
      </c>
      <c r="N31" s="12">
        <v>1964.5</v>
      </c>
      <c r="O31" s="12">
        <v>33.08</v>
      </c>
      <c r="P31" s="12">
        <v>39.119999999999997</v>
      </c>
      <c r="Q31" s="12">
        <v>38.44</v>
      </c>
      <c r="R31" s="12"/>
      <c r="S31" s="12">
        <v>1990.3</v>
      </c>
      <c r="T31" s="12">
        <v>33.04</v>
      </c>
      <c r="U31" s="12">
        <v>39.119999999999997</v>
      </c>
      <c r="V31" s="12">
        <v>38.43</v>
      </c>
    </row>
    <row r="32" spans="1:22">
      <c r="A32" s="2"/>
      <c r="B32" s="2"/>
      <c r="C32" s="2"/>
      <c r="D32" s="12"/>
      <c r="E32" s="12"/>
      <c r="F32" s="12"/>
      <c r="G32" s="12"/>
      <c r="H32" s="13"/>
      <c r="I32" s="12"/>
      <c r="J32" s="12"/>
      <c r="K32" s="12"/>
      <c r="L32" s="12"/>
      <c r="N32" s="12"/>
      <c r="O32" s="12"/>
      <c r="P32" s="12"/>
      <c r="Q32" s="12"/>
      <c r="R32" s="12"/>
      <c r="S32" s="12"/>
      <c r="T32" s="12"/>
      <c r="U32" s="12"/>
      <c r="V32" s="12"/>
    </row>
    <row r="33" spans="1:22">
      <c r="A33" s="2" t="s">
        <v>47</v>
      </c>
      <c r="B33" s="4">
        <v>27</v>
      </c>
      <c r="C33" s="2"/>
      <c r="D33" s="12">
        <v>9903.8700000000008</v>
      </c>
      <c r="E33" s="12">
        <v>35.130000000000003</v>
      </c>
      <c r="F33" s="12">
        <v>39.950000000000003</v>
      </c>
      <c r="G33" s="12">
        <v>42.2</v>
      </c>
      <c r="H33" s="13"/>
      <c r="I33" s="12">
        <v>9728.3700000000008</v>
      </c>
      <c r="J33" s="12">
        <v>35.15</v>
      </c>
      <c r="K33" s="12">
        <v>39.72</v>
      </c>
      <c r="L33" s="12">
        <v>42.07</v>
      </c>
      <c r="N33" s="12">
        <v>9694.64</v>
      </c>
      <c r="O33" s="12">
        <v>35.14</v>
      </c>
      <c r="P33" s="12">
        <v>39.72</v>
      </c>
      <c r="Q33" s="12">
        <v>42.07</v>
      </c>
      <c r="R33" s="12"/>
      <c r="S33" s="12">
        <v>9749.9500000000007</v>
      </c>
      <c r="T33" s="12">
        <v>35.130000000000003</v>
      </c>
      <c r="U33" s="12">
        <v>39.71</v>
      </c>
      <c r="V33" s="12">
        <v>42.07</v>
      </c>
    </row>
    <row r="34" spans="1:22">
      <c r="A34" s="2" t="s">
        <v>48</v>
      </c>
      <c r="B34" s="4">
        <v>30</v>
      </c>
      <c r="C34" s="2"/>
      <c r="D34" s="12">
        <v>5245.86</v>
      </c>
      <c r="E34" s="12">
        <v>34</v>
      </c>
      <c r="F34" s="12">
        <v>39.33</v>
      </c>
      <c r="G34" s="12">
        <v>41.63</v>
      </c>
      <c r="H34" s="13"/>
      <c r="I34" s="12">
        <v>5115.01</v>
      </c>
      <c r="J34" s="12">
        <v>34.03</v>
      </c>
      <c r="K34" s="12">
        <v>39.14</v>
      </c>
      <c r="L34" s="12">
        <v>41.52</v>
      </c>
      <c r="N34" s="12">
        <v>5083.17</v>
      </c>
      <c r="O34" s="12">
        <v>34.020000000000003</v>
      </c>
      <c r="P34" s="12">
        <v>39.14</v>
      </c>
      <c r="Q34" s="12">
        <v>41.52</v>
      </c>
      <c r="R34" s="12"/>
      <c r="S34" s="12">
        <v>5121.63</v>
      </c>
      <c r="T34" s="12">
        <v>33.99</v>
      </c>
      <c r="U34" s="12">
        <v>39.14</v>
      </c>
      <c r="V34" s="12">
        <v>41.52</v>
      </c>
    </row>
    <row r="35" spans="1:22">
      <c r="A35" s="2" t="s">
        <v>49</v>
      </c>
      <c r="B35" s="4">
        <v>34</v>
      </c>
      <c r="C35" s="2"/>
      <c r="D35" s="12">
        <v>2657.64</v>
      </c>
      <c r="E35" s="12">
        <v>32.299999999999997</v>
      </c>
      <c r="F35" s="12">
        <v>38.369999999999997</v>
      </c>
      <c r="G35" s="12">
        <v>40.74</v>
      </c>
      <c r="H35" s="13"/>
      <c r="I35" s="12">
        <v>2528.04</v>
      </c>
      <c r="J35" s="12">
        <v>32.4</v>
      </c>
      <c r="K35" s="12">
        <v>38.28</v>
      </c>
      <c r="L35" s="12">
        <v>40.700000000000003</v>
      </c>
      <c r="N35" s="12">
        <v>2519.6999999999998</v>
      </c>
      <c r="O35" s="12">
        <v>32.39</v>
      </c>
      <c r="P35" s="12">
        <v>38.270000000000003</v>
      </c>
      <c r="Q35" s="12">
        <v>40.700000000000003</v>
      </c>
      <c r="R35" s="12"/>
      <c r="S35" s="12">
        <v>2538.06</v>
      </c>
      <c r="T35" s="12">
        <v>32.36</v>
      </c>
      <c r="U35" s="12">
        <v>38.28</v>
      </c>
      <c r="V35" s="12">
        <v>40.71</v>
      </c>
    </row>
    <row r="36" spans="1:22">
      <c r="A36" s="2" t="s">
        <v>50</v>
      </c>
      <c r="B36" s="4">
        <v>38</v>
      </c>
      <c r="C36" s="2"/>
      <c r="D36" s="12">
        <v>1518.59</v>
      </c>
      <c r="E36" s="12">
        <v>30.44</v>
      </c>
      <c r="F36" s="12">
        <v>37.53</v>
      </c>
      <c r="G36" s="12">
        <v>39.770000000000003</v>
      </c>
      <c r="H36" s="13"/>
      <c r="I36" s="12">
        <v>1388.94</v>
      </c>
      <c r="J36" s="12">
        <v>30.65</v>
      </c>
      <c r="K36" s="12">
        <v>37.520000000000003</v>
      </c>
      <c r="L36" s="12">
        <v>39.78</v>
      </c>
      <c r="N36" s="12">
        <v>1391.07</v>
      </c>
      <c r="O36" s="12">
        <v>30.67</v>
      </c>
      <c r="P36" s="12">
        <v>37.51</v>
      </c>
      <c r="Q36" s="12">
        <v>39.79</v>
      </c>
      <c r="R36" s="12"/>
      <c r="S36" s="12">
        <v>1403.94</v>
      </c>
      <c r="T36" s="12">
        <v>30.61</v>
      </c>
      <c r="U36" s="12">
        <v>37.51</v>
      </c>
      <c r="V36" s="12">
        <v>39.78</v>
      </c>
    </row>
    <row r="37" spans="1:22">
      <c r="A37" s="2"/>
      <c r="B37" s="2"/>
      <c r="C37" s="2"/>
      <c r="D37" s="12"/>
      <c r="E37" s="12"/>
      <c r="F37" s="12"/>
      <c r="G37" s="12"/>
      <c r="H37" s="13"/>
      <c r="I37" s="12"/>
      <c r="J37" s="12"/>
      <c r="K37" s="12"/>
      <c r="L37" s="12"/>
      <c r="N37" s="12"/>
      <c r="O37" s="12"/>
      <c r="P37" s="12"/>
      <c r="Q37" s="12"/>
      <c r="R37" s="12"/>
      <c r="S37" s="12"/>
      <c r="T37" s="12"/>
      <c r="U37" s="12"/>
      <c r="V37" s="12"/>
    </row>
    <row r="38" spans="1:22">
      <c r="A38" s="2" t="s">
        <v>6</v>
      </c>
      <c r="B38" s="4">
        <v>27</v>
      </c>
      <c r="C38" s="2"/>
      <c r="D38" s="12">
        <v>2229.14</v>
      </c>
      <c r="E38" s="12">
        <v>37.01</v>
      </c>
      <c r="F38" s="12">
        <v>39.869999999999997</v>
      </c>
      <c r="G38" s="12">
        <v>40</v>
      </c>
      <c r="H38" s="13"/>
      <c r="I38" s="12">
        <v>2185.65</v>
      </c>
      <c r="J38" s="12">
        <v>36.950000000000003</v>
      </c>
      <c r="K38" s="12">
        <v>39.770000000000003</v>
      </c>
      <c r="L38" s="12">
        <v>39.68</v>
      </c>
      <c r="N38" s="12">
        <v>2191.33</v>
      </c>
      <c r="O38" s="12">
        <v>36.950000000000003</v>
      </c>
      <c r="P38" s="12">
        <v>39.74</v>
      </c>
      <c r="Q38" s="12">
        <v>39.68</v>
      </c>
      <c r="R38" s="12"/>
      <c r="S38" s="12">
        <v>2200.14</v>
      </c>
      <c r="T38" s="12">
        <v>36.94</v>
      </c>
      <c r="U38" s="12">
        <v>39.76</v>
      </c>
      <c r="V38" s="12">
        <v>39.67</v>
      </c>
    </row>
    <row r="39" spans="1:22">
      <c r="A39" s="2" t="s">
        <v>7</v>
      </c>
      <c r="B39" s="4">
        <v>30</v>
      </c>
      <c r="C39" s="2"/>
      <c r="D39" s="12">
        <v>1467.56</v>
      </c>
      <c r="E39" s="12">
        <v>35.36</v>
      </c>
      <c r="F39" s="12">
        <v>38.72</v>
      </c>
      <c r="G39" s="12">
        <v>38.76</v>
      </c>
      <c r="H39" s="13"/>
      <c r="I39" s="12">
        <v>1424.01</v>
      </c>
      <c r="J39" s="12">
        <v>35.299999999999997</v>
      </c>
      <c r="K39" s="12">
        <v>38.619999999999997</v>
      </c>
      <c r="L39" s="12">
        <v>38.43</v>
      </c>
      <c r="N39" s="12">
        <v>1430.71</v>
      </c>
      <c r="O39" s="12">
        <v>35.299999999999997</v>
      </c>
      <c r="P39" s="12">
        <v>38.61</v>
      </c>
      <c r="Q39" s="12">
        <v>38.409999999999997</v>
      </c>
      <c r="R39" s="12"/>
      <c r="S39" s="12">
        <v>1437.64</v>
      </c>
      <c r="T39" s="12">
        <v>35.29</v>
      </c>
      <c r="U39" s="12">
        <v>38.61</v>
      </c>
      <c r="V39" s="12">
        <v>38.4</v>
      </c>
    </row>
    <row r="40" spans="1:22">
      <c r="A40" s="2" t="s">
        <v>8</v>
      </c>
      <c r="B40" s="4">
        <v>34</v>
      </c>
      <c r="C40" s="2"/>
      <c r="D40" s="12">
        <v>866.42</v>
      </c>
      <c r="E40" s="12">
        <v>33.32</v>
      </c>
      <c r="F40" s="12">
        <v>37.17</v>
      </c>
      <c r="G40" s="12">
        <v>37.020000000000003</v>
      </c>
      <c r="H40" s="13"/>
      <c r="I40" s="12">
        <v>824.19</v>
      </c>
      <c r="J40" s="12">
        <v>33.26</v>
      </c>
      <c r="K40" s="12">
        <v>37.04</v>
      </c>
      <c r="L40" s="12">
        <v>36.69</v>
      </c>
      <c r="N40" s="12">
        <v>830.28</v>
      </c>
      <c r="O40" s="12">
        <v>33.26</v>
      </c>
      <c r="P40" s="12">
        <v>37.01</v>
      </c>
      <c r="Q40" s="12">
        <v>36.68</v>
      </c>
      <c r="R40" s="12"/>
      <c r="S40" s="12">
        <v>832.58</v>
      </c>
      <c r="T40" s="12">
        <v>33.229999999999997</v>
      </c>
      <c r="U40" s="12">
        <v>37.01</v>
      </c>
      <c r="V40" s="12">
        <v>36.659999999999997</v>
      </c>
    </row>
    <row r="41" spans="1:22">
      <c r="A41" s="2" t="s">
        <v>9</v>
      </c>
      <c r="B41" s="4">
        <v>38</v>
      </c>
      <c r="C41" s="2"/>
      <c r="D41" s="12">
        <v>537.71</v>
      </c>
      <c r="E41" s="12">
        <v>31.3</v>
      </c>
      <c r="F41" s="12">
        <v>35.700000000000003</v>
      </c>
      <c r="G41" s="12">
        <v>35.22</v>
      </c>
      <c r="H41" s="13"/>
      <c r="I41" s="12">
        <v>506.28</v>
      </c>
      <c r="J41" s="12">
        <v>31.33</v>
      </c>
      <c r="K41" s="12">
        <v>35.61</v>
      </c>
      <c r="L41" s="12">
        <v>35.020000000000003</v>
      </c>
      <c r="N41" s="12">
        <v>509.68</v>
      </c>
      <c r="O41" s="12">
        <v>31.28</v>
      </c>
      <c r="P41" s="12">
        <v>35.57</v>
      </c>
      <c r="Q41" s="12">
        <v>34.96</v>
      </c>
      <c r="R41" s="12"/>
      <c r="S41" s="12">
        <v>512.07000000000005</v>
      </c>
      <c r="T41" s="12">
        <v>31.27</v>
      </c>
      <c r="U41" s="12">
        <v>35.58</v>
      </c>
      <c r="V41" s="12">
        <v>34.96</v>
      </c>
    </row>
    <row r="42" spans="1:22">
      <c r="A42" s="2"/>
      <c r="B42" s="2"/>
      <c r="C42" s="2"/>
      <c r="D42" s="12"/>
      <c r="E42" s="12"/>
      <c r="F42" s="12"/>
      <c r="G42" s="12"/>
      <c r="H42" s="13"/>
      <c r="I42" s="12"/>
      <c r="J42" s="12"/>
      <c r="K42" s="12"/>
      <c r="L42" s="12"/>
      <c r="N42" s="12"/>
      <c r="O42" s="12"/>
      <c r="P42" s="12"/>
      <c r="Q42" s="12"/>
      <c r="R42" s="12"/>
      <c r="S42" s="12"/>
      <c r="T42" s="12"/>
      <c r="U42" s="12"/>
      <c r="V42" s="12"/>
    </row>
    <row r="43" spans="1:22">
      <c r="A43" s="2" t="s">
        <v>10</v>
      </c>
      <c r="B43" s="4">
        <v>27</v>
      </c>
      <c r="C43" s="2"/>
      <c r="D43" s="12">
        <v>3091.01</v>
      </c>
      <c r="E43" s="12">
        <v>36.479999999999997</v>
      </c>
      <c r="F43" s="12">
        <v>40.31</v>
      </c>
      <c r="G43" s="12">
        <v>40.61</v>
      </c>
      <c r="H43" s="13"/>
      <c r="I43" s="12">
        <v>3011.67</v>
      </c>
      <c r="J43" s="12">
        <v>36.5</v>
      </c>
      <c r="K43" s="12">
        <v>40.31</v>
      </c>
      <c r="L43" s="12">
        <v>40.520000000000003</v>
      </c>
      <c r="N43" s="12">
        <v>3002.45</v>
      </c>
      <c r="O43" s="12">
        <v>36.5</v>
      </c>
      <c r="P43" s="12">
        <v>40.31</v>
      </c>
      <c r="Q43" s="12">
        <v>40.54</v>
      </c>
      <c r="R43" s="12"/>
      <c r="S43" s="12">
        <v>3018.05</v>
      </c>
      <c r="T43" s="12">
        <v>36.47</v>
      </c>
      <c r="U43" s="12">
        <v>40.299999999999997</v>
      </c>
      <c r="V43" s="12">
        <v>40.520000000000003</v>
      </c>
    </row>
    <row r="44" spans="1:22">
      <c r="A44" s="2" t="s">
        <v>11</v>
      </c>
      <c r="B44" s="4">
        <v>30</v>
      </c>
      <c r="C44" s="2"/>
      <c r="D44" s="12">
        <v>2070.42</v>
      </c>
      <c r="E44" s="12">
        <v>34.76</v>
      </c>
      <c r="F44" s="12">
        <v>39.479999999999997</v>
      </c>
      <c r="G44" s="12">
        <v>39.520000000000003</v>
      </c>
      <c r="H44" s="13"/>
      <c r="I44" s="12">
        <v>1992.01</v>
      </c>
      <c r="J44" s="12">
        <v>34.76</v>
      </c>
      <c r="K44" s="12">
        <v>39.46</v>
      </c>
      <c r="L44" s="12">
        <v>39.479999999999997</v>
      </c>
      <c r="N44" s="12">
        <v>1997.04</v>
      </c>
      <c r="O44" s="12">
        <v>34.770000000000003</v>
      </c>
      <c r="P44" s="12">
        <v>39.47</v>
      </c>
      <c r="Q44" s="12">
        <v>39.47</v>
      </c>
      <c r="R44" s="12"/>
      <c r="S44" s="12">
        <v>1999.92</v>
      </c>
      <c r="T44" s="12">
        <v>34.75</v>
      </c>
      <c r="U44" s="12">
        <v>39.46</v>
      </c>
      <c r="V44" s="12">
        <v>39.46</v>
      </c>
    </row>
    <row r="45" spans="1:22">
      <c r="A45" s="2" t="s">
        <v>12</v>
      </c>
      <c r="B45" s="4">
        <v>34</v>
      </c>
      <c r="C45" s="2"/>
      <c r="D45" s="12">
        <v>1229.31</v>
      </c>
      <c r="E45" s="12">
        <v>32.42</v>
      </c>
      <c r="F45" s="12">
        <v>38.36</v>
      </c>
      <c r="G45" s="12">
        <v>38.130000000000003</v>
      </c>
      <c r="H45" s="13"/>
      <c r="I45" s="12">
        <v>1164.8</v>
      </c>
      <c r="J45" s="12">
        <v>32.450000000000003</v>
      </c>
      <c r="K45" s="12">
        <v>38.35</v>
      </c>
      <c r="L45" s="12">
        <v>38.14</v>
      </c>
      <c r="N45" s="12">
        <v>1161.5</v>
      </c>
      <c r="O45" s="12">
        <v>32.44</v>
      </c>
      <c r="P45" s="12">
        <v>38.35</v>
      </c>
      <c r="Q45" s="12">
        <v>38.130000000000003</v>
      </c>
      <c r="R45" s="12"/>
      <c r="S45" s="12">
        <v>1166.18</v>
      </c>
      <c r="T45" s="12">
        <v>32.42</v>
      </c>
      <c r="U45" s="12">
        <v>38.36</v>
      </c>
      <c r="V45" s="12">
        <v>38.130000000000003</v>
      </c>
    </row>
    <row r="46" spans="1:22">
      <c r="A46" s="2" t="s">
        <v>13</v>
      </c>
      <c r="B46" s="4">
        <v>38</v>
      </c>
      <c r="C46" s="2"/>
      <c r="D46" s="12">
        <v>744.42</v>
      </c>
      <c r="E46" s="12">
        <v>30.11</v>
      </c>
      <c r="F46" s="12">
        <v>37.229999999999997</v>
      </c>
      <c r="G46" s="12">
        <v>36.9</v>
      </c>
      <c r="H46" s="13"/>
      <c r="I46" s="12">
        <v>688.86</v>
      </c>
      <c r="J46" s="12">
        <v>30.2</v>
      </c>
      <c r="K46" s="12">
        <v>37.229999999999997</v>
      </c>
      <c r="L46" s="12">
        <v>36.950000000000003</v>
      </c>
      <c r="N46" s="12">
        <v>688.98</v>
      </c>
      <c r="O46" s="12">
        <v>30.19</v>
      </c>
      <c r="P46" s="12">
        <v>37.21</v>
      </c>
      <c r="Q46" s="12">
        <v>36.94</v>
      </c>
      <c r="R46" s="12"/>
      <c r="S46" s="12">
        <v>687.69</v>
      </c>
      <c r="T46" s="12">
        <v>30.17</v>
      </c>
      <c r="U46" s="12">
        <v>37.22</v>
      </c>
      <c r="V46" s="12">
        <v>36.92</v>
      </c>
    </row>
    <row r="47" spans="1:22">
      <c r="A47" s="2"/>
      <c r="B47" s="2"/>
      <c r="C47" s="2"/>
      <c r="D47" s="12"/>
      <c r="E47" s="12"/>
      <c r="F47" s="12"/>
      <c r="G47" s="12"/>
      <c r="H47" s="13"/>
      <c r="I47" s="12"/>
      <c r="J47" s="12"/>
      <c r="K47" s="12"/>
      <c r="L47" s="12"/>
      <c r="N47" s="12"/>
      <c r="O47" s="12"/>
      <c r="P47" s="12"/>
      <c r="Q47" s="12"/>
      <c r="R47" s="12"/>
      <c r="S47" s="12"/>
      <c r="T47" s="12"/>
      <c r="U47" s="12"/>
      <c r="V47" s="12"/>
    </row>
    <row r="48" spans="1:22">
      <c r="A48" s="2" t="s">
        <v>14</v>
      </c>
      <c r="B48" s="4">
        <v>27</v>
      </c>
      <c r="C48" s="2"/>
      <c r="D48" s="12">
        <v>5077.96</v>
      </c>
      <c r="E48" s="12">
        <v>34.03</v>
      </c>
      <c r="F48" s="12">
        <v>37.700000000000003</v>
      </c>
      <c r="G48" s="12">
        <v>38.07</v>
      </c>
      <c r="H48" s="13"/>
      <c r="I48" s="12">
        <v>5005.76</v>
      </c>
      <c r="J48" s="12">
        <v>33.97</v>
      </c>
      <c r="K48" s="12">
        <v>37.520000000000003</v>
      </c>
      <c r="L48" s="12">
        <v>37.82</v>
      </c>
      <c r="N48" s="12">
        <v>4994.45</v>
      </c>
      <c r="O48" s="12">
        <v>33.97</v>
      </c>
      <c r="P48" s="12">
        <v>37.51</v>
      </c>
      <c r="Q48" s="12">
        <v>37.82</v>
      </c>
      <c r="R48" s="12"/>
      <c r="S48" s="12">
        <v>5006.12</v>
      </c>
      <c r="T48" s="12">
        <v>33.96</v>
      </c>
      <c r="U48" s="12">
        <v>37.520000000000003</v>
      </c>
      <c r="V48" s="12">
        <v>37.83</v>
      </c>
    </row>
    <row r="49" spans="1:22">
      <c r="A49" s="2" t="s">
        <v>15</v>
      </c>
      <c r="B49" s="4">
        <v>30</v>
      </c>
      <c r="C49" s="2"/>
      <c r="D49" s="12">
        <v>3281.2</v>
      </c>
      <c r="E49" s="12">
        <v>32.020000000000003</v>
      </c>
      <c r="F49" s="12">
        <v>36.74</v>
      </c>
      <c r="G49" s="12">
        <v>37.06</v>
      </c>
      <c r="H49" s="13"/>
      <c r="I49" s="12">
        <v>3198.8</v>
      </c>
      <c r="J49" s="12">
        <v>31.98</v>
      </c>
      <c r="K49" s="12">
        <v>36.58</v>
      </c>
      <c r="L49" s="12">
        <v>36.83</v>
      </c>
      <c r="N49" s="12">
        <v>3189.86</v>
      </c>
      <c r="O49" s="12">
        <v>31.98</v>
      </c>
      <c r="P49" s="12">
        <v>36.57</v>
      </c>
      <c r="Q49" s="12">
        <v>36.82</v>
      </c>
      <c r="R49" s="12"/>
      <c r="S49" s="12">
        <v>3200.36</v>
      </c>
      <c r="T49" s="12">
        <v>31.97</v>
      </c>
      <c r="U49" s="12">
        <v>36.590000000000003</v>
      </c>
      <c r="V49" s="12">
        <v>36.83</v>
      </c>
    </row>
    <row r="50" spans="1:22">
      <c r="A50" s="2" t="s">
        <v>16</v>
      </c>
      <c r="B50" s="4">
        <v>34</v>
      </c>
      <c r="C50" s="2"/>
      <c r="D50" s="12">
        <v>1809.48</v>
      </c>
      <c r="E50" s="12">
        <v>29.41</v>
      </c>
      <c r="F50" s="12">
        <v>35.51</v>
      </c>
      <c r="G50" s="12">
        <v>35.71</v>
      </c>
      <c r="H50" s="13"/>
      <c r="I50" s="12">
        <v>1740.31</v>
      </c>
      <c r="J50" s="12">
        <v>29.46</v>
      </c>
      <c r="K50" s="12">
        <v>35.39</v>
      </c>
      <c r="L50" s="12">
        <v>35.520000000000003</v>
      </c>
      <c r="N50" s="12">
        <v>1735.21</v>
      </c>
      <c r="O50" s="12">
        <v>29.46</v>
      </c>
      <c r="P50" s="12">
        <v>35.39</v>
      </c>
      <c r="Q50" s="12">
        <v>35.520000000000003</v>
      </c>
      <c r="R50" s="12"/>
      <c r="S50" s="12">
        <v>1734.53</v>
      </c>
      <c r="T50" s="12">
        <v>29.44</v>
      </c>
      <c r="U50" s="12">
        <v>35.39</v>
      </c>
      <c r="V50" s="12">
        <v>35.53</v>
      </c>
    </row>
    <row r="51" spans="1:22">
      <c r="A51" s="2" t="s">
        <v>17</v>
      </c>
      <c r="B51" s="4">
        <v>38</v>
      </c>
      <c r="C51" s="2"/>
      <c r="D51" s="12">
        <v>980.26</v>
      </c>
      <c r="E51" s="12">
        <v>27.03</v>
      </c>
      <c r="F51" s="12">
        <v>34.380000000000003</v>
      </c>
      <c r="G51" s="12">
        <v>34.5</v>
      </c>
      <c r="H51" s="13"/>
      <c r="I51" s="12">
        <v>936.36</v>
      </c>
      <c r="J51" s="12">
        <v>27.17</v>
      </c>
      <c r="K51" s="12">
        <v>34.340000000000003</v>
      </c>
      <c r="L51" s="12">
        <v>34.409999999999997</v>
      </c>
      <c r="N51" s="12">
        <v>934.74</v>
      </c>
      <c r="O51" s="12">
        <v>27.16</v>
      </c>
      <c r="P51" s="12">
        <v>34.33</v>
      </c>
      <c r="Q51" s="12">
        <v>34.4</v>
      </c>
      <c r="R51" s="12"/>
      <c r="S51" s="12">
        <v>928.37</v>
      </c>
      <c r="T51" s="12">
        <v>27.17</v>
      </c>
      <c r="U51" s="12">
        <v>34.33</v>
      </c>
      <c r="V51" s="12">
        <v>34.4</v>
      </c>
    </row>
    <row r="52" spans="1:22">
      <c r="A52" s="2"/>
      <c r="B52" s="2"/>
      <c r="C52" s="2"/>
      <c r="D52" s="12"/>
      <c r="E52" s="12"/>
      <c r="F52" s="12"/>
      <c r="G52" s="12"/>
      <c r="H52" s="13"/>
      <c r="I52" s="12"/>
      <c r="J52" s="12"/>
      <c r="K52" s="12"/>
      <c r="L52" s="12"/>
      <c r="N52" s="12"/>
      <c r="O52" s="12"/>
      <c r="P52" s="12"/>
      <c r="Q52" s="12"/>
      <c r="R52" s="12"/>
      <c r="S52" s="12"/>
      <c r="T52" s="12"/>
      <c r="U52" s="12"/>
      <c r="V52" s="12"/>
    </row>
    <row r="53" spans="1:22">
      <c r="A53" s="2" t="s">
        <v>18</v>
      </c>
      <c r="B53" s="4">
        <v>27</v>
      </c>
      <c r="C53" s="2"/>
      <c r="D53" s="12">
        <v>3108.37</v>
      </c>
      <c r="E53" s="12">
        <v>35.15</v>
      </c>
      <c r="F53" s="12">
        <v>38.68</v>
      </c>
      <c r="G53" s="12">
        <v>39.840000000000003</v>
      </c>
      <c r="H53" s="13"/>
      <c r="I53" s="12">
        <v>3071.41</v>
      </c>
      <c r="J53" s="12">
        <v>35.119999999999997</v>
      </c>
      <c r="K53" s="12">
        <v>38.54</v>
      </c>
      <c r="L53" s="12">
        <v>39.65</v>
      </c>
      <c r="N53" s="12">
        <v>3068.36</v>
      </c>
      <c r="O53" s="12">
        <v>35.11</v>
      </c>
      <c r="P53" s="12">
        <v>38.53</v>
      </c>
      <c r="Q53" s="12">
        <v>39.65</v>
      </c>
      <c r="R53" s="12"/>
      <c r="S53" s="12">
        <v>3088.5</v>
      </c>
      <c r="T53" s="12">
        <v>35.1</v>
      </c>
      <c r="U53" s="12">
        <v>38.53</v>
      </c>
      <c r="V53" s="12">
        <v>39.65</v>
      </c>
    </row>
    <row r="54" spans="1:22">
      <c r="A54" s="2" t="s">
        <v>19</v>
      </c>
      <c r="B54" s="4">
        <v>30</v>
      </c>
      <c r="C54" s="2"/>
      <c r="D54" s="12">
        <v>2008.35</v>
      </c>
      <c r="E54" s="12">
        <v>33.32</v>
      </c>
      <c r="F54" s="12">
        <v>37.68</v>
      </c>
      <c r="G54" s="12">
        <v>38.840000000000003</v>
      </c>
      <c r="H54" s="13"/>
      <c r="I54" s="12">
        <v>1957.84</v>
      </c>
      <c r="J54" s="12">
        <v>33.270000000000003</v>
      </c>
      <c r="K54" s="12">
        <v>37.57</v>
      </c>
      <c r="L54" s="12">
        <v>38.659999999999997</v>
      </c>
      <c r="N54" s="12">
        <v>1957.14</v>
      </c>
      <c r="O54" s="12">
        <v>33.270000000000003</v>
      </c>
      <c r="P54" s="12">
        <v>37.56</v>
      </c>
      <c r="Q54" s="12">
        <v>38.65</v>
      </c>
      <c r="R54" s="12"/>
      <c r="S54" s="12">
        <v>1972.62</v>
      </c>
      <c r="T54" s="12">
        <v>33.24</v>
      </c>
      <c r="U54" s="12">
        <v>37.56</v>
      </c>
      <c r="V54" s="12">
        <v>38.65</v>
      </c>
    </row>
    <row r="55" spans="1:22">
      <c r="A55" s="2" t="s">
        <v>20</v>
      </c>
      <c r="B55" s="4">
        <v>34</v>
      </c>
      <c r="C55" s="2"/>
      <c r="D55" s="12">
        <v>1143.05</v>
      </c>
      <c r="E55" s="12">
        <v>30.98</v>
      </c>
      <c r="F55" s="12">
        <v>36.44</v>
      </c>
      <c r="G55" s="12">
        <v>37.46</v>
      </c>
      <c r="H55" s="13"/>
      <c r="I55" s="12">
        <v>1098.3900000000001</v>
      </c>
      <c r="J55" s="12">
        <v>30.96</v>
      </c>
      <c r="K55" s="12">
        <v>36.369999999999997</v>
      </c>
      <c r="L55" s="12">
        <v>37.35</v>
      </c>
      <c r="N55" s="12">
        <v>1098.6199999999999</v>
      </c>
      <c r="O55" s="12">
        <v>30.96</v>
      </c>
      <c r="P55" s="12">
        <v>36.36</v>
      </c>
      <c r="Q55" s="12">
        <v>37.33</v>
      </c>
      <c r="R55" s="12"/>
      <c r="S55" s="12">
        <v>1108.68</v>
      </c>
      <c r="T55" s="12">
        <v>30.91</v>
      </c>
      <c r="U55" s="12">
        <v>36.340000000000003</v>
      </c>
      <c r="V55" s="12">
        <v>37.32</v>
      </c>
    </row>
    <row r="56" spans="1:22">
      <c r="A56" s="2" t="s">
        <v>21</v>
      </c>
      <c r="B56" s="4">
        <v>38</v>
      </c>
      <c r="C56" s="2"/>
      <c r="D56" s="12">
        <v>658.35</v>
      </c>
      <c r="E56" s="12">
        <v>28.71</v>
      </c>
      <c r="F56" s="12">
        <v>35.36</v>
      </c>
      <c r="G56" s="12">
        <v>36.159999999999997</v>
      </c>
      <c r="H56" s="13"/>
      <c r="I56" s="12">
        <v>610.9</v>
      </c>
      <c r="J56" s="12">
        <v>28.77</v>
      </c>
      <c r="K56" s="12">
        <v>35.35</v>
      </c>
      <c r="L56" s="12">
        <v>36.14</v>
      </c>
      <c r="N56" s="12">
        <v>613.86</v>
      </c>
      <c r="O56" s="12">
        <v>28.75</v>
      </c>
      <c r="P56" s="12">
        <v>35.340000000000003</v>
      </c>
      <c r="Q56" s="12">
        <v>36.130000000000003</v>
      </c>
      <c r="R56" s="12"/>
      <c r="S56" s="12">
        <v>618.75</v>
      </c>
      <c r="T56" s="12">
        <v>28.71</v>
      </c>
      <c r="U56" s="12">
        <v>35.340000000000003</v>
      </c>
      <c r="V56" s="12">
        <v>36.11</v>
      </c>
    </row>
    <row r="57" spans="1:22">
      <c r="A57" s="2"/>
      <c r="B57" s="2"/>
      <c r="C57" s="2"/>
      <c r="D57" s="10"/>
      <c r="E57" s="10"/>
      <c r="F57" s="10"/>
      <c r="G57" s="10"/>
      <c r="H57" s="11"/>
      <c r="I57" s="10"/>
      <c r="J57" s="10"/>
      <c r="K57" s="10"/>
      <c r="L57" s="10"/>
      <c r="N57" s="12"/>
      <c r="O57" s="12"/>
      <c r="P57" s="12"/>
      <c r="Q57" s="12"/>
      <c r="R57" s="12"/>
      <c r="S57" s="12"/>
      <c r="T57" s="12"/>
      <c r="U57" s="12"/>
      <c r="V57" s="12"/>
    </row>
    <row r="58" spans="1:22">
      <c r="N58" s="12"/>
      <c r="O58" s="12"/>
      <c r="P58" s="12"/>
      <c r="Q58" s="12"/>
      <c r="R58" s="12"/>
      <c r="S58" s="12"/>
      <c r="T58" s="12"/>
      <c r="U58" s="12"/>
      <c r="V58" s="12"/>
    </row>
    <row r="59" spans="1:22">
      <c r="N59" s="12"/>
      <c r="O59" s="12"/>
      <c r="P59" s="12"/>
      <c r="Q59" s="12"/>
      <c r="R59" s="12"/>
      <c r="S59" s="12"/>
      <c r="T59" s="12"/>
      <c r="U59" s="12"/>
      <c r="V59" s="12"/>
    </row>
    <row r="60" spans="1:22">
      <c r="N60" s="12"/>
      <c r="O60" s="12"/>
      <c r="P60" s="12"/>
      <c r="Q60" s="12"/>
      <c r="R60" s="12"/>
      <c r="S60" s="12"/>
      <c r="T60" s="12"/>
      <c r="U60" s="12"/>
      <c r="V60" s="12"/>
    </row>
    <row r="61" spans="1:22">
      <c r="N61" s="12"/>
      <c r="O61" s="12"/>
      <c r="P61" s="12"/>
      <c r="Q61" s="12"/>
      <c r="R61" s="12"/>
      <c r="S61" s="12"/>
      <c r="T61" s="12"/>
      <c r="U61" s="12"/>
      <c r="V61" s="12"/>
    </row>
    <row r="62" spans="1:22">
      <c r="N62" s="12"/>
      <c r="O62" s="12"/>
      <c r="P62" s="12"/>
      <c r="Q62" s="12"/>
      <c r="R62" s="12"/>
      <c r="S62" s="12"/>
      <c r="T62" s="12"/>
      <c r="U62" s="12"/>
      <c r="V62" s="12"/>
    </row>
    <row r="63" spans="1:22">
      <c r="N63" s="12"/>
      <c r="O63" s="12"/>
      <c r="P63" s="12"/>
      <c r="Q63" s="12"/>
      <c r="R63" s="12"/>
      <c r="S63" s="12"/>
      <c r="T63" s="12"/>
      <c r="U63" s="12"/>
      <c r="V63" s="12"/>
    </row>
    <row r="64" spans="1:22">
      <c r="N64" s="12"/>
      <c r="O64" s="12"/>
      <c r="P64" s="12"/>
      <c r="Q64" s="12"/>
      <c r="R64" s="12"/>
      <c r="S64" s="12"/>
      <c r="T64" s="12"/>
      <c r="U64" s="12"/>
      <c r="V64" s="12"/>
    </row>
    <row r="65" spans="14:22">
      <c r="N65" s="12"/>
      <c r="O65" s="12"/>
      <c r="P65" s="12"/>
      <c r="Q65" s="12"/>
      <c r="R65" s="12"/>
      <c r="S65" s="12"/>
      <c r="T65" s="12"/>
      <c r="U65" s="12"/>
      <c r="V65" s="12"/>
    </row>
    <row r="66" spans="14:22">
      <c r="N66" s="12"/>
      <c r="O66" s="12"/>
      <c r="P66" s="12"/>
      <c r="Q66" s="12"/>
      <c r="R66" s="12"/>
      <c r="S66" s="12"/>
      <c r="T66" s="12"/>
      <c r="U66" s="12"/>
      <c r="V66" s="12"/>
    </row>
    <row r="67" spans="14:22">
      <c r="N67" s="12"/>
      <c r="O67" s="12"/>
      <c r="P67" s="12"/>
      <c r="Q67" s="12"/>
      <c r="R67" s="12"/>
      <c r="S67" s="12"/>
      <c r="T67" s="12"/>
      <c r="U67" s="12"/>
      <c r="V67" s="12"/>
    </row>
    <row r="68" spans="14:22">
      <c r="N68" s="12"/>
      <c r="O68" s="12"/>
      <c r="P68" s="12"/>
      <c r="Q68" s="12"/>
      <c r="R68" s="12"/>
      <c r="S68" s="12"/>
      <c r="T68" s="12"/>
      <c r="U68" s="12"/>
      <c r="V68" s="12"/>
    </row>
    <row r="69" spans="14:22">
      <c r="N69" s="12"/>
      <c r="O69" s="12"/>
      <c r="P69" s="12"/>
      <c r="Q69" s="12"/>
      <c r="R69" s="12"/>
      <c r="S69" s="12"/>
      <c r="T69" s="12"/>
      <c r="U69" s="12"/>
      <c r="V69" s="12"/>
    </row>
    <row r="70" spans="14:22">
      <c r="N70" s="12"/>
      <c r="O70" s="12"/>
      <c r="P70" s="12"/>
      <c r="Q70" s="12"/>
      <c r="R70" s="12"/>
      <c r="S70" s="12"/>
      <c r="T70" s="12"/>
      <c r="U70" s="12"/>
      <c r="V70" s="12"/>
    </row>
    <row r="71" spans="14:22">
      <c r="N71" s="12"/>
      <c r="O71" s="12"/>
      <c r="P71" s="12"/>
      <c r="Q71" s="12"/>
      <c r="R71" s="12"/>
      <c r="S71" s="12"/>
      <c r="T71" s="12"/>
      <c r="U71" s="12"/>
      <c r="V71" s="12"/>
    </row>
    <row r="72" spans="14:22">
      <c r="N72" s="12"/>
      <c r="O72" s="12"/>
      <c r="P72" s="12"/>
      <c r="Q72" s="12"/>
      <c r="R72" s="12"/>
      <c r="S72" s="12"/>
      <c r="T72" s="12"/>
      <c r="U72" s="12"/>
      <c r="V72" s="12"/>
    </row>
    <row r="73" spans="14:22">
      <c r="N73" s="12"/>
      <c r="O73" s="12"/>
      <c r="P73" s="12"/>
      <c r="Q73" s="12"/>
      <c r="R73" s="12"/>
      <c r="S73" s="12"/>
      <c r="T73" s="12"/>
      <c r="U73" s="12"/>
      <c r="V73" s="12"/>
    </row>
    <row r="74" spans="14:22">
      <c r="N74" s="12"/>
      <c r="O74" s="12"/>
      <c r="P74" s="12"/>
      <c r="Q74" s="12"/>
      <c r="R74" s="12"/>
      <c r="S74" s="12"/>
      <c r="T74" s="12"/>
      <c r="U74" s="12"/>
      <c r="V74" s="12"/>
    </row>
    <row r="75" spans="14:22">
      <c r="N75" s="12"/>
      <c r="O75" s="12"/>
      <c r="P75" s="12"/>
      <c r="Q75" s="12"/>
      <c r="R75" s="12"/>
      <c r="S75" s="12"/>
      <c r="T75" s="12"/>
      <c r="U75" s="12"/>
      <c r="V75" s="12"/>
    </row>
    <row r="76" spans="14:22">
      <c r="N76" s="12"/>
      <c r="O76" s="12"/>
      <c r="P76" s="12"/>
      <c r="Q76" s="12"/>
      <c r="R76" s="12"/>
      <c r="S76" s="12"/>
      <c r="T76" s="12"/>
      <c r="U76" s="12"/>
      <c r="V76" s="12"/>
    </row>
    <row r="77" spans="14:22">
      <c r="N77" s="12"/>
      <c r="O77" s="12"/>
      <c r="P77" s="12"/>
      <c r="Q77" s="12"/>
      <c r="R77" s="12"/>
      <c r="S77" s="12"/>
      <c r="T77" s="12"/>
      <c r="U77" s="12"/>
      <c r="V77" s="12"/>
    </row>
    <row r="78" spans="14:22">
      <c r="N78" s="12"/>
      <c r="O78" s="12"/>
      <c r="P78" s="12"/>
      <c r="Q78" s="12"/>
      <c r="R78" s="12"/>
      <c r="S78" s="12"/>
      <c r="T78" s="12"/>
      <c r="U78" s="12"/>
      <c r="V78" s="12"/>
    </row>
    <row r="79" spans="14:22">
      <c r="N79" s="12"/>
      <c r="O79" s="12"/>
      <c r="P79" s="12"/>
      <c r="Q79" s="12"/>
      <c r="R79" s="12"/>
      <c r="S79" s="12"/>
      <c r="T79" s="12"/>
      <c r="U79" s="12"/>
      <c r="V79" s="12"/>
    </row>
    <row r="80" spans="14:22">
      <c r="N80" s="12"/>
      <c r="O80" s="12"/>
      <c r="P80" s="12"/>
      <c r="Q80" s="12"/>
      <c r="R80" s="12"/>
      <c r="S80" s="12"/>
      <c r="T80" s="12"/>
      <c r="U80" s="12"/>
      <c r="V80" s="12"/>
    </row>
    <row r="81" spans="14:22">
      <c r="N81" s="12"/>
      <c r="O81" s="12"/>
      <c r="P81" s="12"/>
      <c r="Q81" s="12"/>
      <c r="R81" s="12"/>
      <c r="S81" s="12"/>
      <c r="T81" s="12"/>
      <c r="U81" s="12"/>
      <c r="V81" s="12"/>
    </row>
    <row r="82" spans="14:22">
      <c r="N82" s="12"/>
      <c r="O82" s="12"/>
      <c r="P82" s="12"/>
      <c r="Q82" s="12"/>
      <c r="R82" s="12"/>
      <c r="S82" s="12"/>
      <c r="T82" s="12"/>
      <c r="U82" s="12"/>
      <c r="V82" s="12"/>
    </row>
    <row r="83" spans="14:22">
      <c r="N83" s="12"/>
      <c r="O83" s="12"/>
      <c r="P83" s="12"/>
      <c r="Q83" s="12"/>
      <c r="R83" s="12"/>
      <c r="S83" s="12"/>
      <c r="T83" s="12"/>
      <c r="U83" s="12"/>
      <c r="V83" s="12"/>
    </row>
    <row r="84" spans="14:22">
      <c r="N84" s="12"/>
      <c r="O84" s="12"/>
      <c r="P84" s="12"/>
      <c r="Q84" s="12"/>
      <c r="R84" s="12"/>
      <c r="S84" s="12"/>
      <c r="T84" s="12"/>
      <c r="U84" s="12"/>
      <c r="V84" s="12"/>
    </row>
    <row r="85" spans="14:22">
      <c r="N85" s="12"/>
      <c r="O85" s="12"/>
      <c r="P85" s="12"/>
      <c r="Q85" s="12"/>
      <c r="R85" s="12"/>
      <c r="S85" s="12"/>
      <c r="T85" s="12"/>
      <c r="U85" s="12"/>
      <c r="V85" s="12"/>
    </row>
    <row r="86" spans="14:22">
      <c r="N86" s="12"/>
      <c r="O86" s="12"/>
      <c r="P86" s="12"/>
      <c r="Q86" s="12"/>
      <c r="R86" s="12"/>
      <c r="S86" s="12"/>
      <c r="T86" s="12"/>
      <c r="U86" s="12"/>
      <c r="V86" s="12"/>
    </row>
    <row r="87" spans="14:22">
      <c r="N87" s="12"/>
      <c r="O87" s="12"/>
      <c r="P87" s="12"/>
      <c r="Q87" s="12"/>
      <c r="R87" s="12"/>
      <c r="S87" s="12"/>
      <c r="T87" s="12"/>
      <c r="U87" s="12"/>
      <c r="V87" s="12"/>
    </row>
    <row r="88" spans="14:22">
      <c r="N88" s="12"/>
      <c r="O88" s="12"/>
      <c r="P88" s="12"/>
      <c r="Q88" s="12"/>
      <c r="R88" s="12"/>
      <c r="S88" s="12"/>
      <c r="T88" s="12"/>
      <c r="U88" s="12"/>
      <c r="V88" s="12"/>
    </row>
    <row r="89" spans="14:22">
      <c r="N89" s="12"/>
      <c r="O89" s="12"/>
      <c r="P89" s="12"/>
      <c r="Q89" s="12"/>
      <c r="R89" s="12"/>
      <c r="S89" s="12"/>
      <c r="T89" s="12"/>
      <c r="U89" s="12"/>
      <c r="V89" s="12"/>
    </row>
    <row r="90" spans="14:22">
      <c r="N90" s="12"/>
      <c r="O90" s="12"/>
      <c r="P90" s="12"/>
      <c r="Q90" s="12"/>
      <c r="R90" s="12"/>
      <c r="S90" s="12"/>
      <c r="T90" s="12"/>
      <c r="U90" s="12"/>
      <c r="V90" s="12"/>
    </row>
    <row r="91" spans="14:22">
      <c r="N91" s="12"/>
      <c r="O91" s="12"/>
      <c r="P91" s="12"/>
      <c r="Q91" s="12"/>
      <c r="R91" s="12"/>
      <c r="S91" s="12"/>
      <c r="T91" s="12"/>
      <c r="U91" s="12"/>
      <c r="V91" s="12"/>
    </row>
    <row r="92" spans="14:22">
      <c r="N92" s="12"/>
      <c r="O92" s="12"/>
      <c r="P92" s="12"/>
      <c r="Q92" s="12"/>
      <c r="R92" s="12"/>
      <c r="S92" s="12"/>
      <c r="T92" s="12"/>
      <c r="U92" s="12"/>
      <c r="V92" s="12"/>
    </row>
    <row r="93" spans="14:22">
      <c r="N93" s="12"/>
      <c r="O93" s="12"/>
      <c r="P93" s="12"/>
      <c r="Q93" s="12"/>
      <c r="R93" s="12"/>
      <c r="S93" s="12"/>
      <c r="T93" s="12"/>
      <c r="U93" s="12"/>
      <c r="V93" s="12"/>
    </row>
    <row r="94" spans="14:22">
      <c r="N94" s="12"/>
      <c r="O94" s="12"/>
      <c r="P94" s="12"/>
      <c r="Q94" s="12"/>
      <c r="R94" s="12"/>
      <c r="S94" s="12"/>
      <c r="T94" s="12"/>
      <c r="U94" s="12"/>
      <c r="V94" s="12"/>
    </row>
    <row r="95" spans="14:22">
      <c r="N95" s="12"/>
      <c r="O95" s="12"/>
      <c r="P95" s="12"/>
      <c r="Q95" s="12"/>
      <c r="R95" s="12"/>
      <c r="S95" s="12"/>
      <c r="T95" s="12"/>
      <c r="U95" s="12"/>
      <c r="V95" s="12"/>
    </row>
    <row r="96" spans="14:22">
      <c r="N96" s="12"/>
      <c r="O96" s="12"/>
      <c r="P96" s="12"/>
      <c r="Q96" s="12"/>
      <c r="R96" s="12"/>
      <c r="S96" s="12"/>
      <c r="T96" s="12"/>
      <c r="U96" s="12"/>
      <c r="V96" s="12"/>
    </row>
    <row r="97" spans="14:22">
      <c r="N97" s="12"/>
      <c r="O97" s="12"/>
      <c r="P97" s="12"/>
      <c r="Q97" s="12"/>
      <c r="R97" s="12"/>
      <c r="S97" s="12"/>
      <c r="T97" s="12"/>
      <c r="U97" s="12"/>
      <c r="V97" s="12"/>
    </row>
    <row r="98" spans="14:22">
      <c r="N98" s="12"/>
      <c r="O98" s="12"/>
      <c r="P98" s="12"/>
      <c r="Q98" s="12"/>
      <c r="R98" s="12"/>
      <c r="S98" s="12"/>
      <c r="T98" s="12"/>
      <c r="U98" s="12"/>
      <c r="V98" s="12"/>
    </row>
    <row r="99" spans="14:22">
      <c r="N99" s="12"/>
      <c r="O99" s="12"/>
      <c r="P99" s="12"/>
      <c r="Q99" s="12"/>
      <c r="R99" s="12"/>
      <c r="S99" s="12"/>
      <c r="T99" s="12"/>
      <c r="U99" s="12"/>
      <c r="V99" s="12"/>
    </row>
    <row r="100" spans="14:22">
      <c r="N100" s="12"/>
      <c r="O100" s="12"/>
      <c r="P100" s="12"/>
      <c r="Q100" s="12"/>
      <c r="R100" s="12"/>
      <c r="S100" s="12"/>
      <c r="T100" s="12"/>
      <c r="U100" s="12"/>
      <c r="V100" s="12"/>
    </row>
    <row r="101" spans="14:22">
      <c r="N101" s="12"/>
      <c r="O101" s="12"/>
      <c r="P101" s="12"/>
      <c r="Q101" s="12"/>
      <c r="R101" s="12"/>
      <c r="S101" s="12"/>
      <c r="T101" s="12"/>
      <c r="U101" s="12"/>
      <c r="V101" s="12"/>
    </row>
    <row r="102" spans="14:22">
      <c r="N102" s="12"/>
      <c r="O102" s="12"/>
      <c r="P102" s="12"/>
      <c r="Q102" s="12"/>
      <c r="R102" s="12"/>
      <c r="S102" s="12"/>
      <c r="T102" s="12"/>
      <c r="U102" s="12"/>
      <c r="V102" s="12"/>
    </row>
    <row r="103" spans="14:22">
      <c r="N103" s="12"/>
      <c r="O103" s="12"/>
      <c r="P103" s="12"/>
      <c r="Q103" s="12"/>
      <c r="R103" s="12"/>
      <c r="S103" s="12"/>
      <c r="T103" s="12"/>
      <c r="U103" s="12"/>
      <c r="V103" s="12"/>
    </row>
    <row r="104" spans="14:22">
      <c r="N104" s="12"/>
      <c r="O104" s="12"/>
      <c r="P104" s="12"/>
      <c r="Q104" s="12"/>
      <c r="R104" s="12"/>
      <c r="S104" s="12"/>
      <c r="T104" s="12"/>
      <c r="U104" s="12"/>
      <c r="V104" s="12"/>
    </row>
    <row r="105" spans="14:22">
      <c r="N105" s="12"/>
      <c r="O105" s="12"/>
      <c r="P105" s="12"/>
      <c r="Q105" s="12"/>
      <c r="R105" s="12"/>
      <c r="S105" s="12"/>
      <c r="T105" s="12"/>
      <c r="U105" s="12"/>
      <c r="V105" s="12"/>
    </row>
    <row r="106" spans="14:22">
      <c r="N106" s="12"/>
      <c r="O106" s="12"/>
      <c r="P106" s="12"/>
      <c r="Q106" s="12"/>
      <c r="R106" s="12"/>
      <c r="S106" s="12"/>
      <c r="T106" s="12"/>
      <c r="U106" s="12"/>
      <c r="V106" s="12"/>
    </row>
    <row r="107" spans="14:22">
      <c r="N107" s="12"/>
      <c r="O107" s="12"/>
      <c r="P107" s="12"/>
      <c r="Q107" s="12"/>
      <c r="R107" s="12"/>
      <c r="S107" s="12"/>
      <c r="T107" s="12"/>
      <c r="U107" s="12"/>
      <c r="V107" s="12"/>
    </row>
    <row r="108" spans="14:22">
      <c r="N108" s="12"/>
      <c r="O108" s="12"/>
      <c r="P108" s="12"/>
      <c r="Q108" s="12"/>
      <c r="R108" s="12"/>
      <c r="S108" s="12"/>
      <c r="T108" s="12"/>
      <c r="U108" s="12"/>
      <c r="V108" s="12"/>
    </row>
    <row r="109" spans="14:22">
      <c r="N109" s="12"/>
      <c r="O109" s="12"/>
      <c r="P109" s="12"/>
      <c r="Q109" s="12"/>
      <c r="R109" s="12"/>
      <c r="S109" s="12"/>
      <c r="T109" s="12"/>
      <c r="U109" s="12"/>
      <c r="V109" s="12"/>
    </row>
    <row r="110" spans="14:22">
      <c r="N110" s="12"/>
      <c r="O110" s="12"/>
      <c r="P110" s="12"/>
      <c r="Q110" s="12"/>
      <c r="R110" s="12"/>
      <c r="S110" s="12"/>
      <c r="T110" s="12"/>
      <c r="U110" s="12"/>
      <c r="V110" s="12"/>
    </row>
    <row r="111" spans="14:22">
      <c r="N111" s="12"/>
      <c r="O111" s="12"/>
      <c r="P111" s="12"/>
      <c r="Q111" s="12"/>
      <c r="R111" s="12"/>
      <c r="S111" s="12"/>
      <c r="T111" s="12"/>
      <c r="U111" s="12"/>
      <c r="V111" s="12"/>
    </row>
    <row r="112" spans="14:22">
      <c r="N112" s="12"/>
      <c r="O112" s="12"/>
      <c r="P112" s="12"/>
      <c r="Q112" s="12"/>
      <c r="R112" s="12"/>
      <c r="S112" s="12"/>
      <c r="T112" s="12"/>
      <c r="U112" s="12"/>
      <c r="V112" s="12"/>
    </row>
    <row r="113" spans="14:22">
      <c r="N113" s="12"/>
      <c r="O113" s="12"/>
      <c r="P113" s="12"/>
      <c r="Q113" s="12"/>
      <c r="R113" s="12"/>
      <c r="S113" s="12"/>
      <c r="T113" s="12"/>
      <c r="U113" s="12"/>
      <c r="V113" s="12"/>
    </row>
    <row r="114" spans="14:22">
      <c r="N114" s="12"/>
      <c r="O114" s="12"/>
      <c r="P114" s="12"/>
      <c r="Q114" s="12"/>
      <c r="R114" s="12"/>
      <c r="S114" s="12"/>
      <c r="T114" s="12"/>
      <c r="U114" s="12"/>
      <c r="V114" s="12"/>
    </row>
    <row r="115" spans="14:22">
      <c r="N115" s="12"/>
      <c r="O115" s="12"/>
      <c r="P115" s="12"/>
      <c r="Q115" s="12"/>
      <c r="R115" s="12"/>
      <c r="S115" s="12"/>
      <c r="T115" s="12"/>
      <c r="U115" s="12"/>
      <c r="V115" s="12"/>
    </row>
    <row r="116" spans="14:22">
      <c r="N116" s="12"/>
      <c r="O116" s="12"/>
      <c r="P116" s="12"/>
      <c r="Q116" s="12"/>
      <c r="R116" s="12"/>
      <c r="S116" s="12"/>
      <c r="T116" s="12"/>
      <c r="U116" s="12"/>
      <c r="V116" s="12"/>
    </row>
    <row r="117" spans="14:22">
      <c r="N117" s="12"/>
      <c r="O117" s="12"/>
      <c r="P117" s="12"/>
      <c r="Q117" s="12"/>
      <c r="R117" s="12"/>
      <c r="S117" s="12"/>
      <c r="T117" s="12"/>
      <c r="U117" s="12"/>
      <c r="V117" s="12"/>
    </row>
    <row r="118" spans="14:22">
      <c r="N118" s="12"/>
      <c r="O118" s="12"/>
      <c r="P118" s="12"/>
      <c r="Q118" s="12"/>
      <c r="R118" s="12"/>
      <c r="S118" s="12"/>
      <c r="T118" s="12"/>
      <c r="U118" s="12"/>
      <c r="V118" s="12"/>
    </row>
    <row r="119" spans="14:22">
      <c r="N119" s="12"/>
      <c r="O119" s="12"/>
      <c r="P119" s="12"/>
      <c r="Q119" s="12"/>
      <c r="R119" s="12"/>
      <c r="S119" s="12"/>
      <c r="T119" s="12"/>
      <c r="U119" s="12"/>
      <c r="V119" s="12"/>
    </row>
    <row r="120" spans="14:22">
      <c r="N120" s="12"/>
      <c r="O120" s="12"/>
      <c r="P120" s="12"/>
      <c r="Q120" s="12"/>
      <c r="R120" s="12"/>
      <c r="S120" s="12"/>
      <c r="T120" s="12"/>
      <c r="U120" s="12"/>
      <c r="V120" s="12"/>
    </row>
    <row r="121" spans="14:22">
      <c r="N121" s="12"/>
      <c r="O121" s="12"/>
      <c r="P121" s="12"/>
      <c r="Q121" s="12"/>
      <c r="R121" s="12"/>
      <c r="S121" s="12"/>
      <c r="T121" s="12"/>
      <c r="U121" s="12"/>
      <c r="V121" s="12"/>
    </row>
    <row r="122" spans="14:22">
      <c r="N122" s="12"/>
      <c r="O122" s="12"/>
      <c r="P122" s="12"/>
      <c r="Q122" s="12"/>
      <c r="R122" s="12"/>
      <c r="S122" s="12"/>
      <c r="T122" s="12"/>
      <c r="U122" s="12"/>
      <c r="V122" s="12"/>
    </row>
    <row r="123" spans="14:22">
      <c r="N123" s="12"/>
      <c r="O123" s="12"/>
      <c r="P123" s="12"/>
      <c r="Q123" s="12"/>
      <c r="R123" s="12"/>
      <c r="S123" s="12"/>
      <c r="T123" s="12"/>
      <c r="U123" s="12"/>
      <c r="V123" s="12"/>
    </row>
    <row r="124" spans="14:22">
      <c r="N124" s="12"/>
      <c r="O124" s="12"/>
      <c r="P124" s="12"/>
      <c r="Q124" s="12"/>
      <c r="R124" s="12"/>
      <c r="S124" s="12"/>
      <c r="T124" s="12"/>
      <c r="U124" s="12"/>
      <c r="V124" s="12"/>
    </row>
    <row r="125" spans="14:22">
      <c r="N125" s="12"/>
      <c r="O125" s="12"/>
      <c r="P125" s="12"/>
      <c r="Q125" s="12"/>
      <c r="R125" s="12"/>
      <c r="S125" s="12"/>
      <c r="T125" s="12"/>
      <c r="U125" s="12"/>
      <c r="V125" s="12"/>
    </row>
    <row r="126" spans="14:22">
      <c r="N126" s="12"/>
      <c r="O126" s="12"/>
      <c r="P126" s="12"/>
      <c r="Q126" s="12"/>
      <c r="R126" s="12"/>
      <c r="S126" s="12"/>
      <c r="T126" s="12"/>
      <c r="U126" s="12"/>
      <c r="V126" s="12"/>
    </row>
    <row r="127" spans="14:22">
      <c r="N127" s="12"/>
      <c r="O127" s="12"/>
      <c r="P127" s="12"/>
      <c r="Q127" s="12"/>
      <c r="R127" s="12"/>
      <c r="S127" s="12"/>
      <c r="T127" s="12"/>
      <c r="U127" s="12"/>
      <c r="V127" s="12"/>
    </row>
    <row r="128" spans="14:22">
      <c r="N128" s="12"/>
      <c r="O128" s="12"/>
      <c r="P128" s="12"/>
      <c r="Q128" s="12"/>
      <c r="R128" s="12"/>
      <c r="S128" s="12"/>
      <c r="T128" s="12"/>
      <c r="U128" s="12"/>
      <c r="V128" s="12"/>
    </row>
    <row r="129" spans="14:22">
      <c r="N129" s="12"/>
      <c r="O129" s="12"/>
      <c r="P129" s="12"/>
      <c r="Q129" s="12"/>
      <c r="R129" s="12"/>
      <c r="S129" s="12"/>
      <c r="T129" s="12"/>
      <c r="U129" s="12"/>
      <c r="V129" s="12"/>
    </row>
    <row r="130" spans="14:22">
      <c r="N130" s="12"/>
      <c r="O130" s="12"/>
      <c r="P130" s="12"/>
      <c r="Q130" s="12"/>
      <c r="R130" s="12"/>
      <c r="S130" s="12"/>
      <c r="T130" s="12"/>
      <c r="U130" s="12"/>
      <c r="V130" s="12"/>
    </row>
    <row r="131" spans="14:22">
      <c r="N131" s="12"/>
      <c r="O131" s="12"/>
      <c r="P131" s="12"/>
      <c r="Q131" s="12"/>
      <c r="R131" s="12"/>
      <c r="S131" s="12"/>
      <c r="T131" s="12"/>
      <c r="U131" s="12"/>
      <c r="V131" s="12"/>
    </row>
    <row r="132" spans="14:22">
      <c r="N132" s="12"/>
      <c r="O132" s="12"/>
      <c r="P132" s="12"/>
      <c r="Q132" s="12"/>
      <c r="R132" s="12"/>
      <c r="S132" s="12"/>
      <c r="T132" s="12"/>
      <c r="U132" s="12"/>
      <c r="V132" s="12"/>
    </row>
    <row r="133" spans="14:22">
      <c r="N133" s="12"/>
      <c r="O133" s="12"/>
      <c r="P133" s="12"/>
      <c r="Q133" s="12"/>
      <c r="R133" s="12"/>
      <c r="S133" s="12"/>
      <c r="T133" s="12"/>
      <c r="U133" s="12"/>
      <c r="V133" s="12"/>
    </row>
    <row r="134" spans="14:22">
      <c r="N134" s="12"/>
      <c r="O134" s="12"/>
      <c r="P134" s="12"/>
      <c r="Q134" s="12"/>
      <c r="R134" s="12"/>
      <c r="S134" s="12"/>
      <c r="T134" s="12"/>
      <c r="U134" s="12"/>
      <c r="V134" s="12"/>
    </row>
    <row r="135" spans="14:22">
      <c r="N135" s="12"/>
      <c r="O135" s="12"/>
      <c r="P135" s="12"/>
      <c r="Q135" s="12"/>
      <c r="R135" s="12"/>
      <c r="S135" s="12"/>
      <c r="T135" s="12"/>
      <c r="U135" s="12"/>
      <c r="V135" s="12"/>
    </row>
    <row r="136" spans="14:22">
      <c r="N136" s="12"/>
      <c r="O136" s="12"/>
      <c r="P136" s="12"/>
      <c r="Q136" s="12"/>
      <c r="R136" s="12"/>
      <c r="S136" s="12"/>
      <c r="T136" s="12"/>
      <c r="U136" s="12"/>
      <c r="V136" s="12"/>
    </row>
    <row r="137" spans="14:22">
      <c r="N137" s="12"/>
      <c r="O137" s="12"/>
      <c r="P137" s="12"/>
      <c r="Q137" s="12"/>
      <c r="R137" s="12"/>
      <c r="S137" s="12"/>
      <c r="T137" s="12"/>
      <c r="U137" s="12"/>
      <c r="V137" s="12"/>
    </row>
    <row r="138" spans="14:22">
      <c r="N138" s="12"/>
      <c r="O138" s="12"/>
      <c r="P138" s="12"/>
      <c r="Q138" s="12"/>
      <c r="R138" s="12"/>
      <c r="S138" s="12"/>
      <c r="T138" s="12"/>
      <c r="U138" s="12"/>
      <c r="V138" s="12"/>
    </row>
    <row r="139" spans="14:22">
      <c r="N139" s="12"/>
      <c r="O139" s="12"/>
      <c r="P139" s="12"/>
      <c r="Q139" s="12"/>
      <c r="R139" s="12"/>
      <c r="S139" s="12"/>
      <c r="T139" s="12"/>
      <c r="U139" s="12"/>
      <c r="V139" s="12"/>
    </row>
    <row r="140" spans="14:22">
      <c r="N140" s="12"/>
      <c r="O140" s="12"/>
      <c r="P140" s="12"/>
      <c r="Q140" s="12"/>
      <c r="R140" s="12"/>
      <c r="S140" s="12"/>
      <c r="T140" s="12"/>
      <c r="U140" s="12"/>
      <c r="V140" s="12"/>
    </row>
    <row r="141" spans="14:22">
      <c r="N141" s="12"/>
      <c r="O141" s="12"/>
      <c r="P141" s="12"/>
      <c r="Q141" s="12"/>
      <c r="R141" s="12"/>
      <c r="S141" s="12"/>
      <c r="T141" s="12"/>
      <c r="U141" s="12"/>
      <c r="V141" s="12"/>
    </row>
    <row r="142" spans="14:22">
      <c r="N142" s="12"/>
      <c r="O142" s="12"/>
      <c r="P142" s="12"/>
      <c r="Q142" s="12"/>
      <c r="R142" s="12"/>
      <c r="S142" s="12"/>
      <c r="T142" s="12"/>
      <c r="U142" s="12"/>
      <c r="V142" s="12"/>
    </row>
    <row r="143" spans="14:22">
      <c r="N143" s="12"/>
      <c r="O143" s="12"/>
      <c r="P143" s="12"/>
      <c r="Q143" s="12"/>
      <c r="R143" s="12"/>
      <c r="S143" s="12"/>
      <c r="T143" s="12"/>
      <c r="U143" s="12"/>
      <c r="V143" s="12"/>
    </row>
    <row r="144" spans="14:22">
      <c r="N144" s="12"/>
      <c r="O144" s="12"/>
      <c r="P144" s="12"/>
      <c r="Q144" s="12"/>
      <c r="R144" s="12"/>
      <c r="S144" s="12"/>
      <c r="T144" s="12"/>
      <c r="U144" s="12"/>
      <c r="V144" s="12"/>
    </row>
    <row r="145" spans="14:22">
      <c r="N145" s="12"/>
      <c r="O145" s="12"/>
      <c r="P145" s="12"/>
      <c r="Q145" s="12"/>
      <c r="R145" s="12"/>
      <c r="S145" s="12"/>
      <c r="T145" s="12"/>
      <c r="U145" s="12"/>
      <c r="V145" s="12"/>
    </row>
    <row r="146" spans="14:22">
      <c r="N146" s="12"/>
      <c r="O146" s="12"/>
      <c r="P146" s="12"/>
      <c r="Q146" s="12"/>
      <c r="R146" s="12"/>
      <c r="S146" s="12"/>
      <c r="T146" s="12"/>
      <c r="U146" s="12"/>
      <c r="V146" s="12"/>
    </row>
    <row r="147" spans="14:22">
      <c r="N147" s="12"/>
      <c r="O147" s="12"/>
      <c r="P147" s="12"/>
      <c r="Q147" s="12"/>
      <c r="R147" s="12"/>
      <c r="S147" s="12"/>
      <c r="T147" s="12"/>
      <c r="U147" s="12"/>
      <c r="V147" s="12"/>
    </row>
    <row r="148" spans="14:22">
      <c r="N148" s="12"/>
      <c r="O148" s="12"/>
      <c r="P148" s="12"/>
      <c r="Q148" s="12"/>
      <c r="R148" s="12"/>
      <c r="S148" s="12"/>
      <c r="T148" s="12"/>
      <c r="U148" s="12"/>
      <c r="V148" s="12"/>
    </row>
    <row r="149" spans="14:22">
      <c r="N149" s="12"/>
      <c r="O149" s="12"/>
      <c r="P149" s="12"/>
      <c r="Q149" s="12"/>
      <c r="R149" s="12"/>
      <c r="S149" s="12"/>
      <c r="T149" s="12"/>
      <c r="U149" s="12"/>
      <c r="V149" s="12"/>
    </row>
    <row r="150" spans="14:22">
      <c r="N150" s="12"/>
      <c r="O150" s="12"/>
      <c r="P150" s="12"/>
      <c r="Q150" s="12"/>
      <c r="R150" s="12"/>
      <c r="S150" s="12"/>
      <c r="T150" s="12"/>
      <c r="U150" s="12"/>
      <c r="V150" s="12"/>
    </row>
    <row r="151" spans="14:22">
      <c r="N151" s="12"/>
      <c r="O151" s="12"/>
      <c r="P151" s="12"/>
      <c r="Q151" s="12"/>
      <c r="R151" s="12"/>
      <c r="S151" s="12"/>
      <c r="T151" s="12"/>
      <c r="U151" s="12"/>
      <c r="V151" s="12"/>
    </row>
    <row r="152" spans="14:22">
      <c r="N152" s="12"/>
      <c r="O152" s="12"/>
      <c r="P152" s="12"/>
      <c r="Q152" s="12"/>
      <c r="R152" s="12"/>
      <c r="S152" s="12"/>
      <c r="T152" s="12"/>
      <c r="U152" s="12"/>
      <c r="V152" s="12"/>
    </row>
    <row r="153" spans="14:22">
      <c r="N153" s="12"/>
      <c r="O153" s="12"/>
      <c r="P153" s="12"/>
      <c r="Q153" s="12"/>
      <c r="R153" s="12"/>
      <c r="S153" s="12"/>
      <c r="T153" s="12"/>
      <c r="U153" s="12"/>
      <c r="V153" s="12"/>
    </row>
    <row r="154" spans="14:22">
      <c r="N154" s="12"/>
      <c r="O154" s="12"/>
      <c r="P154" s="12"/>
      <c r="Q154" s="12"/>
      <c r="R154" s="12"/>
      <c r="S154" s="12"/>
      <c r="T154" s="12"/>
      <c r="U154" s="12"/>
      <c r="V154" s="12"/>
    </row>
    <row r="155" spans="14:22">
      <c r="N155" s="12"/>
      <c r="O155" s="12"/>
      <c r="P155" s="12"/>
      <c r="Q155" s="12"/>
      <c r="R155" s="12"/>
      <c r="S155" s="12"/>
      <c r="T155" s="12"/>
      <c r="U155" s="12"/>
      <c r="V155" s="12"/>
    </row>
    <row r="156" spans="14:22">
      <c r="N156" s="12"/>
      <c r="O156" s="12"/>
      <c r="P156" s="12"/>
      <c r="Q156" s="12"/>
      <c r="R156" s="12"/>
      <c r="S156" s="12"/>
      <c r="T156" s="12"/>
      <c r="U156" s="12"/>
      <c r="V156" s="12"/>
    </row>
  </sheetData>
  <mergeCells count="4">
    <mergeCell ref="D1:G1"/>
    <mergeCell ref="I1:L1"/>
    <mergeCell ref="N1:Q1"/>
    <mergeCell ref="S1:V1"/>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dimension ref="A1:P145"/>
  <sheetViews>
    <sheetView workbookViewId="0">
      <selection activeCell="A9" sqref="A9"/>
    </sheetView>
  </sheetViews>
  <sheetFormatPr defaultColWidth="9" defaultRowHeight="15"/>
  <cols>
    <col min="1" max="1" width="31.28515625" style="1" customWidth="1"/>
    <col min="2" max="2" width="7.42578125" style="1" customWidth="1"/>
    <col min="3" max="3" width="6.28515625" style="1" customWidth="1"/>
    <col min="4" max="4" width="15.140625" style="1" customWidth="1"/>
    <col min="5" max="5" width="14.140625" style="1" customWidth="1"/>
    <col min="6" max="6" width="14.140625" style="11" customWidth="1"/>
    <col min="7" max="7" width="10.85546875" style="1" customWidth="1"/>
    <col min="8" max="8" width="16.5703125" style="1" customWidth="1"/>
    <col min="9" max="10" width="15.28515625" style="1" customWidth="1"/>
    <col min="11" max="11" width="11.7109375" style="1" customWidth="1"/>
    <col min="12" max="12" width="12.42578125" style="1" customWidth="1"/>
    <col min="13" max="16384" width="9" style="1"/>
  </cols>
  <sheetData>
    <row r="1" spans="1:16">
      <c r="D1" s="3"/>
      <c r="E1" s="3"/>
      <c r="F1" s="29"/>
      <c r="G1" s="3"/>
      <c r="H1" s="26"/>
      <c r="I1" s="26"/>
      <c r="J1" s="26"/>
      <c r="K1" s="26"/>
      <c r="L1" s="26"/>
      <c r="M1" s="12"/>
      <c r="N1" s="12"/>
      <c r="O1" s="12"/>
      <c r="P1" s="12"/>
    </row>
    <row r="2" spans="1:16">
      <c r="A2" s="56" t="s">
        <v>101</v>
      </c>
      <c r="B2" s="57"/>
      <c r="C2" s="57"/>
      <c r="D2" s="57"/>
      <c r="E2" s="57"/>
      <c r="F2" s="57"/>
      <c r="G2" s="57"/>
      <c r="H2" s="12"/>
      <c r="I2" s="12"/>
      <c r="J2" s="12"/>
      <c r="K2" s="12"/>
      <c r="L2" s="12"/>
      <c r="M2" s="12"/>
      <c r="N2" s="12"/>
      <c r="O2" s="12"/>
      <c r="P2" s="12"/>
    </row>
    <row r="3" spans="1:16">
      <c r="A3" s="58"/>
      <c r="B3" s="58"/>
      <c r="C3" s="58"/>
      <c r="D3" s="58"/>
      <c r="E3" s="58"/>
      <c r="F3" s="58"/>
      <c r="G3" s="58"/>
      <c r="H3" s="12"/>
      <c r="I3" s="12"/>
      <c r="J3" s="12"/>
      <c r="K3" s="12"/>
      <c r="L3" s="12"/>
      <c r="M3" s="12"/>
      <c r="N3" s="12"/>
      <c r="O3" s="12"/>
      <c r="P3" s="12"/>
    </row>
    <row r="4" spans="1:16">
      <c r="A4" s="58"/>
      <c r="B4" s="58"/>
      <c r="C4" s="58"/>
      <c r="D4" s="58"/>
      <c r="E4" s="58"/>
      <c r="F4" s="58"/>
      <c r="G4" s="58"/>
      <c r="H4" s="12"/>
      <c r="I4" s="12"/>
      <c r="J4" s="12"/>
      <c r="K4" s="12"/>
      <c r="L4" s="12"/>
      <c r="M4" s="12"/>
      <c r="N4" s="12"/>
      <c r="O4" s="12"/>
      <c r="P4" s="12"/>
    </row>
    <row r="5" spans="1:16">
      <c r="A5" s="58"/>
      <c r="B5" s="58"/>
      <c r="C5" s="58"/>
      <c r="D5" s="58"/>
      <c r="E5" s="58"/>
      <c r="F5" s="58"/>
      <c r="G5" s="58"/>
      <c r="H5" s="12"/>
      <c r="I5" s="12"/>
      <c r="J5" s="12"/>
      <c r="K5" s="12"/>
      <c r="L5" s="12"/>
      <c r="M5" s="12"/>
      <c r="N5" s="12"/>
      <c r="O5" s="12"/>
      <c r="P5" s="12"/>
    </row>
    <row r="6" spans="1:16">
      <c r="A6" s="58"/>
      <c r="B6" s="58"/>
      <c r="C6" s="58"/>
      <c r="D6" s="58"/>
      <c r="E6" s="58"/>
      <c r="F6" s="58"/>
      <c r="G6" s="58"/>
      <c r="H6" s="12"/>
      <c r="I6" s="12"/>
      <c r="J6" s="12"/>
      <c r="K6" s="12"/>
      <c r="L6" s="12"/>
      <c r="M6" s="12"/>
      <c r="N6" s="12"/>
      <c r="O6" s="12"/>
      <c r="P6" s="12"/>
    </row>
    <row r="7" spans="1:16">
      <c r="A7" s="58"/>
      <c r="B7" s="58"/>
      <c r="C7" s="58"/>
      <c r="D7" s="58"/>
      <c r="E7" s="58"/>
      <c r="F7" s="58"/>
      <c r="G7" s="58"/>
      <c r="H7" s="12"/>
      <c r="I7" s="12"/>
      <c r="J7" s="12"/>
      <c r="K7" s="12"/>
      <c r="L7" s="12"/>
      <c r="M7" s="12"/>
      <c r="N7" s="12"/>
      <c r="O7" s="12"/>
      <c r="P7" s="12"/>
    </row>
    <row r="8" spans="1:16">
      <c r="A8" s="58"/>
      <c r="B8" s="58"/>
      <c r="C8" s="58"/>
      <c r="D8" s="58"/>
      <c r="E8" s="58"/>
      <c r="F8" s="58"/>
      <c r="G8" s="58"/>
      <c r="H8" s="12"/>
      <c r="I8" s="12"/>
      <c r="J8" s="12"/>
      <c r="K8" s="12"/>
      <c r="L8" s="12"/>
      <c r="M8" s="12"/>
      <c r="N8" s="12"/>
      <c r="O8" s="12"/>
      <c r="P8" s="12"/>
    </row>
    <row r="9" spans="1:16">
      <c r="A9" s="1" t="s">
        <v>85</v>
      </c>
      <c r="H9" s="12"/>
      <c r="I9" s="12"/>
      <c r="J9" s="12"/>
      <c r="K9" s="12"/>
      <c r="L9" s="12"/>
      <c r="M9" s="12"/>
      <c r="N9" s="12"/>
      <c r="O9" s="12"/>
      <c r="P9" s="12"/>
    </row>
    <row r="10" spans="1:16">
      <c r="H10" s="12"/>
      <c r="I10" s="12"/>
      <c r="J10" s="12"/>
      <c r="K10" s="12"/>
      <c r="L10" s="12"/>
      <c r="M10" s="12"/>
      <c r="N10" s="12"/>
      <c r="O10" s="12"/>
      <c r="P10" s="12"/>
    </row>
    <row r="11" spans="1:16">
      <c r="D11" s="52" t="s">
        <v>87</v>
      </c>
      <c r="E11" s="53"/>
      <c r="F11" s="24"/>
      <c r="G11" s="25"/>
      <c r="H11" s="52" t="s">
        <v>88</v>
      </c>
      <c r="I11" s="53"/>
      <c r="J11" s="25"/>
      <c r="K11" s="25"/>
      <c r="L11" s="54" t="s">
        <v>100</v>
      </c>
    </row>
    <row r="12" spans="1:16">
      <c r="B12" s="3" t="s">
        <v>56</v>
      </c>
      <c r="D12" s="19" t="s">
        <v>90</v>
      </c>
      <c r="E12" s="19" t="s">
        <v>91</v>
      </c>
      <c r="F12" s="23" t="s">
        <v>92</v>
      </c>
      <c r="G12" s="3"/>
      <c r="H12" s="19" t="s">
        <v>90</v>
      </c>
      <c r="I12" s="19" t="s">
        <v>91</v>
      </c>
      <c r="J12" s="23" t="s">
        <v>92</v>
      </c>
      <c r="K12" s="19"/>
      <c r="L12" s="55"/>
    </row>
    <row r="13" spans="1:16">
      <c r="A13" s="2" t="s">
        <v>30</v>
      </c>
      <c r="B13" s="4">
        <v>27</v>
      </c>
      <c r="C13" s="2"/>
      <c r="D13" s="25">
        <v>23535.358</v>
      </c>
      <c r="E13" s="25">
        <v>10721.441999999999</v>
      </c>
      <c r="F13" s="32">
        <f>$E13/($D13-$E13)</f>
        <v>0.83670300320370428</v>
      </c>
      <c r="G13" s="3"/>
      <c r="H13" s="25">
        <v>13469.286</v>
      </c>
      <c r="I13" s="25">
        <v>580.08699999999999</v>
      </c>
      <c r="J13" s="32">
        <f>$I13/($H13-$I13)</f>
        <v>4.5005667148129216E-2</v>
      </c>
      <c r="K13" s="26"/>
      <c r="L13" s="27">
        <f>(1-$J13/$F13)</f>
        <v>0.94621070203428914</v>
      </c>
      <c r="M13" s="12"/>
      <c r="N13" s="12"/>
      <c r="O13" s="12"/>
      <c r="P13" s="12"/>
    </row>
    <row r="14" spans="1:16">
      <c r="A14" s="2" t="s">
        <v>31</v>
      </c>
      <c r="B14" s="4">
        <v>30</v>
      </c>
      <c r="C14" s="2"/>
      <c r="D14" s="25">
        <v>23124.537</v>
      </c>
      <c r="E14" s="25">
        <v>10803.495000000001</v>
      </c>
      <c r="F14" s="32">
        <f t="shared" ref="F14:F56" si="0">$E14/($D14-$E14)</f>
        <v>0.87683290098353706</v>
      </c>
      <c r="G14" s="3"/>
      <c r="H14" s="25">
        <v>13042.550999999999</v>
      </c>
      <c r="I14" s="25">
        <v>575.06100000000004</v>
      </c>
      <c r="J14" s="32">
        <f t="shared" ref="J14:J56" si="1">$I14/($H14-$I14)</f>
        <v>4.6124841487741319E-2</v>
      </c>
      <c r="K14" s="26"/>
      <c r="L14" s="27">
        <f t="shared" ref="L14:L56" si="2">(1-$J14/$F14)</f>
        <v>0.94739608717236379</v>
      </c>
      <c r="M14" s="12"/>
      <c r="N14" s="12"/>
      <c r="O14" s="12"/>
      <c r="P14" s="12"/>
    </row>
    <row r="15" spans="1:16">
      <c r="A15" s="2" t="s">
        <v>32</v>
      </c>
      <c r="B15" s="4">
        <v>34</v>
      </c>
      <c r="C15" s="2"/>
      <c r="D15" s="25">
        <v>22554.777999999998</v>
      </c>
      <c r="E15" s="25">
        <v>10700.944</v>
      </c>
      <c r="F15" s="32">
        <f t="shared" si="0"/>
        <v>0.90274117218108507</v>
      </c>
      <c r="G15" s="3"/>
      <c r="H15" s="25">
        <v>12546.648999999999</v>
      </c>
      <c r="I15" s="25">
        <v>568.67899999999997</v>
      </c>
      <c r="J15" s="32">
        <f t="shared" si="1"/>
        <v>4.7477076666580395E-2</v>
      </c>
      <c r="K15" s="26"/>
      <c r="L15" s="27">
        <f t="shared" si="2"/>
        <v>0.94740787489300782</v>
      </c>
      <c r="M15" s="12"/>
      <c r="N15" s="12"/>
      <c r="O15" s="12"/>
      <c r="P15" s="12"/>
    </row>
    <row r="16" spans="1:16">
      <c r="A16" s="2" t="s">
        <v>33</v>
      </c>
      <c r="B16" s="4">
        <v>38</v>
      </c>
      <c r="C16" s="2"/>
      <c r="D16" s="25">
        <v>22375.738000000001</v>
      </c>
      <c r="E16" s="25">
        <v>10806.282999999999</v>
      </c>
      <c r="F16" s="32">
        <f t="shared" si="0"/>
        <v>0.93403561360496223</v>
      </c>
      <c r="G16" s="3"/>
      <c r="H16" s="25">
        <v>12202.118</v>
      </c>
      <c r="I16" s="25">
        <v>566.29100000000005</v>
      </c>
      <c r="J16" s="32">
        <f t="shared" si="1"/>
        <v>4.8667877238119814E-2</v>
      </c>
      <c r="K16" s="26"/>
      <c r="L16" s="27">
        <f t="shared" si="2"/>
        <v>0.94789505182753853</v>
      </c>
      <c r="M16" s="12"/>
      <c r="N16" s="12"/>
      <c r="O16" s="12"/>
      <c r="P16" s="12"/>
    </row>
    <row r="17" spans="1:16">
      <c r="A17" s="2" t="s">
        <v>34</v>
      </c>
      <c r="B17" s="4">
        <v>27</v>
      </c>
      <c r="C17" s="2"/>
      <c r="D17" s="25">
        <v>24984.387999999999</v>
      </c>
      <c r="E17" s="25">
        <v>11348.614</v>
      </c>
      <c r="F17" s="32">
        <f t="shared" si="0"/>
        <v>0.83226768058784195</v>
      </c>
      <c r="G17" s="3"/>
      <c r="H17" s="25">
        <v>14385.475</v>
      </c>
      <c r="I17" s="25">
        <v>586.06899999999996</v>
      </c>
      <c r="J17" s="32">
        <f t="shared" si="1"/>
        <v>4.2470596198126202E-2</v>
      </c>
      <c r="K17" s="26"/>
      <c r="L17" s="27">
        <f t="shared" si="2"/>
        <v>0.94897002828689847</v>
      </c>
      <c r="M17" s="12"/>
      <c r="N17" s="12"/>
      <c r="O17" s="12"/>
      <c r="P17" s="12"/>
    </row>
    <row r="18" spans="1:16">
      <c r="A18" s="2" t="s">
        <v>35</v>
      </c>
      <c r="B18" s="4">
        <v>30</v>
      </c>
      <c r="C18" s="2"/>
      <c r="D18" s="25">
        <v>24534.701000000001</v>
      </c>
      <c r="E18" s="25">
        <v>11341.619000000001</v>
      </c>
      <c r="F18" s="32">
        <f t="shared" si="0"/>
        <v>0.85966410274718219</v>
      </c>
      <c r="G18" s="3"/>
      <c r="H18" s="25">
        <v>13945.026</v>
      </c>
      <c r="I18" s="25">
        <v>589.94299999999998</v>
      </c>
      <c r="J18" s="32">
        <f t="shared" si="1"/>
        <v>4.4173667808728702E-2</v>
      </c>
      <c r="K18" s="26"/>
      <c r="L18" s="27">
        <f t="shared" si="2"/>
        <v>0.94861520020719103</v>
      </c>
      <c r="M18" s="12"/>
      <c r="N18" s="12"/>
      <c r="O18" s="12"/>
      <c r="P18" s="12"/>
    </row>
    <row r="19" spans="1:16">
      <c r="A19" s="2" t="s">
        <v>36</v>
      </c>
      <c r="B19" s="4">
        <v>34</v>
      </c>
      <c r="C19" s="2"/>
      <c r="D19" s="25">
        <v>24105.678</v>
      </c>
      <c r="E19" s="25">
        <v>11297.689</v>
      </c>
      <c r="F19" s="32">
        <f t="shared" si="0"/>
        <v>0.88208141028228559</v>
      </c>
      <c r="G19" s="3"/>
      <c r="H19" s="25">
        <v>13689.05</v>
      </c>
      <c r="I19" s="25">
        <v>579.49099999999999</v>
      </c>
      <c r="J19" s="32">
        <f t="shared" si="1"/>
        <v>4.4203698995519222E-2</v>
      </c>
      <c r="K19" s="26"/>
      <c r="L19" s="27">
        <f t="shared" si="2"/>
        <v>0.94988705296331655</v>
      </c>
      <c r="M19" s="12"/>
      <c r="N19" s="12"/>
      <c r="O19" s="12"/>
      <c r="P19" s="12"/>
    </row>
    <row r="20" spans="1:16">
      <c r="A20" s="2" t="s">
        <v>37</v>
      </c>
      <c r="B20" s="4">
        <v>38</v>
      </c>
      <c r="C20" s="2"/>
      <c r="D20" s="25">
        <v>23592.920999999998</v>
      </c>
      <c r="E20" s="25">
        <v>11223.335999999999</v>
      </c>
      <c r="F20" s="32">
        <f t="shared" si="0"/>
        <v>0.9073332694670031</v>
      </c>
      <c r="G20" s="3"/>
      <c r="H20" s="25">
        <v>12992.878000000001</v>
      </c>
      <c r="I20" s="25">
        <v>578.298</v>
      </c>
      <c r="J20" s="32">
        <f t="shared" si="1"/>
        <v>4.6582163875056586E-2</v>
      </c>
      <c r="K20" s="26"/>
      <c r="L20" s="27">
        <f t="shared" si="2"/>
        <v>0.94866035949236116</v>
      </c>
      <c r="M20" s="12"/>
      <c r="N20" s="12"/>
      <c r="O20" s="12"/>
      <c r="P20" s="12"/>
    </row>
    <row r="21" spans="1:16">
      <c r="A21" s="2" t="s">
        <v>0</v>
      </c>
      <c r="B21" s="4">
        <v>27</v>
      </c>
      <c r="C21" s="2"/>
      <c r="D21" s="25">
        <v>11851.321</v>
      </c>
      <c r="E21" s="25">
        <v>5272.9780000000001</v>
      </c>
      <c r="F21" s="32">
        <f t="shared" si="0"/>
        <v>0.80156629108576438</v>
      </c>
      <c r="G21" s="3"/>
      <c r="H21" s="25">
        <v>6792.1750000000002</v>
      </c>
      <c r="I21" s="25">
        <v>332.339</v>
      </c>
      <c r="J21" s="32">
        <f t="shared" si="1"/>
        <v>5.144697171878667E-2</v>
      </c>
      <c r="K21" s="26"/>
      <c r="L21" s="27">
        <f t="shared" si="2"/>
        <v>0.93581694703116947</v>
      </c>
      <c r="M21" s="12"/>
      <c r="N21" s="12"/>
      <c r="O21" s="12"/>
      <c r="P21" s="12"/>
    </row>
    <row r="22" spans="1:16">
      <c r="A22" s="2" t="s">
        <v>1</v>
      </c>
      <c r="B22" s="4">
        <v>30</v>
      </c>
      <c r="C22" s="2"/>
      <c r="D22" s="25">
        <v>11735.54</v>
      </c>
      <c r="E22" s="25">
        <v>5325.0780000000004</v>
      </c>
      <c r="F22" s="32">
        <f t="shared" si="0"/>
        <v>0.83068552625380199</v>
      </c>
      <c r="G22" s="3"/>
      <c r="H22" s="25">
        <v>6786.7240000000002</v>
      </c>
      <c r="I22" s="25">
        <v>332.10300000000001</v>
      </c>
      <c r="J22" s="32">
        <f t="shared" si="1"/>
        <v>5.1451975259275487E-2</v>
      </c>
      <c r="K22" s="26"/>
      <c r="L22" s="27">
        <f t="shared" si="2"/>
        <v>0.93806082610911512</v>
      </c>
      <c r="M22" s="12"/>
      <c r="N22" s="12"/>
      <c r="O22" s="12"/>
      <c r="P22" s="12"/>
    </row>
    <row r="23" spans="1:16">
      <c r="A23" s="2" t="s">
        <v>2</v>
      </c>
      <c r="B23" s="4">
        <v>34</v>
      </c>
      <c r="C23" s="2"/>
      <c r="D23" s="25">
        <v>11363.33</v>
      </c>
      <c r="E23" s="25">
        <v>5199.8310000000001</v>
      </c>
      <c r="F23" s="32">
        <f t="shared" si="0"/>
        <v>0.84364919991063525</v>
      </c>
      <c r="G23" s="3"/>
      <c r="H23" s="25">
        <v>6489.67</v>
      </c>
      <c r="I23" s="25">
        <v>334.73200000000003</v>
      </c>
      <c r="J23" s="32">
        <f t="shared" si="1"/>
        <v>5.4384300865418955E-2</v>
      </c>
      <c r="K23" s="26"/>
      <c r="L23" s="27">
        <f t="shared" si="2"/>
        <v>0.9355368311009129</v>
      </c>
      <c r="M23" s="12"/>
      <c r="N23" s="12"/>
      <c r="O23" s="12"/>
      <c r="P23" s="12"/>
    </row>
    <row r="24" spans="1:16">
      <c r="A24" s="2" t="s">
        <v>3</v>
      </c>
      <c r="B24" s="4">
        <v>38</v>
      </c>
      <c r="C24" s="2"/>
      <c r="D24" s="25">
        <v>11271.101000000001</v>
      </c>
      <c r="E24" s="25">
        <v>5312.1109999999999</v>
      </c>
      <c r="F24" s="32">
        <f t="shared" si="0"/>
        <v>0.89144485894421688</v>
      </c>
      <c r="G24" s="3"/>
      <c r="H24" s="25">
        <v>6276.326</v>
      </c>
      <c r="I24" s="25">
        <v>328.05</v>
      </c>
      <c r="J24" s="32">
        <f t="shared" si="1"/>
        <v>5.5150433503758069E-2</v>
      </c>
      <c r="K24" s="26"/>
      <c r="L24" s="27">
        <f t="shared" si="2"/>
        <v>0.93813365689373596</v>
      </c>
      <c r="M24" s="12"/>
      <c r="N24" s="12"/>
      <c r="O24" s="12"/>
      <c r="P24" s="12"/>
    </row>
    <row r="25" spans="1:16">
      <c r="A25" s="2" t="s">
        <v>22</v>
      </c>
      <c r="B25" s="4">
        <v>27</v>
      </c>
      <c r="C25" s="2"/>
      <c r="D25" s="25">
        <v>13506.215</v>
      </c>
      <c r="E25" s="25">
        <v>6468.3990000000003</v>
      </c>
      <c r="F25" s="32">
        <f t="shared" si="0"/>
        <v>0.91909180347994324</v>
      </c>
      <c r="G25" s="3"/>
      <c r="H25" s="25">
        <v>7794.768</v>
      </c>
      <c r="I25" s="25">
        <v>378.55700000000002</v>
      </c>
      <c r="J25" s="32">
        <f t="shared" si="1"/>
        <v>5.1044529342544324E-2</v>
      </c>
      <c r="K25" s="26"/>
      <c r="L25" s="27">
        <f t="shared" si="2"/>
        <v>0.94446199046789969</v>
      </c>
      <c r="M25" s="12"/>
      <c r="N25" s="12"/>
      <c r="O25" s="12"/>
      <c r="P25" s="12"/>
    </row>
    <row r="26" spans="1:16">
      <c r="A26" s="2" t="s">
        <v>38</v>
      </c>
      <c r="B26" s="4">
        <v>30</v>
      </c>
      <c r="C26" s="2"/>
      <c r="D26" s="25">
        <v>13223.245000000001</v>
      </c>
      <c r="E26" s="25">
        <v>6383.7669999999998</v>
      </c>
      <c r="F26" s="32">
        <f t="shared" si="0"/>
        <v>0.93337049991242005</v>
      </c>
      <c r="G26" s="3"/>
      <c r="H26" s="25">
        <v>7571.6760000000004</v>
      </c>
      <c r="I26" s="25">
        <v>376.75</v>
      </c>
      <c r="J26" s="32">
        <f t="shared" si="1"/>
        <v>5.2363290463307052E-2</v>
      </c>
      <c r="K26" s="26"/>
      <c r="L26" s="27">
        <f t="shared" si="2"/>
        <v>0.94389870853190627</v>
      </c>
      <c r="M26" s="12"/>
      <c r="N26" s="12"/>
      <c r="O26" s="12"/>
      <c r="P26" s="12"/>
    </row>
    <row r="27" spans="1:16">
      <c r="A27" s="2" t="s">
        <v>4</v>
      </c>
      <c r="B27" s="4">
        <v>34</v>
      </c>
      <c r="C27" s="2"/>
      <c r="D27" s="25">
        <v>12774.184999999999</v>
      </c>
      <c r="E27" s="25">
        <v>6278.4340000000002</v>
      </c>
      <c r="F27" s="32">
        <f t="shared" si="0"/>
        <v>0.96654474594238615</v>
      </c>
      <c r="G27" s="3"/>
      <c r="H27" s="25">
        <v>7226.5919999999996</v>
      </c>
      <c r="I27" s="25">
        <v>373.05799999999999</v>
      </c>
      <c r="J27" s="32">
        <f t="shared" si="1"/>
        <v>5.4432939268996117E-2</v>
      </c>
      <c r="K27" s="26"/>
      <c r="L27" s="27">
        <f t="shared" si="2"/>
        <v>0.94368295984484019</v>
      </c>
      <c r="M27" s="12"/>
      <c r="N27" s="12"/>
      <c r="O27" s="12"/>
      <c r="P27" s="12"/>
    </row>
    <row r="28" spans="1:16">
      <c r="A28" s="2" t="s">
        <v>5</v>
      </c>
      <c r="B28" s="4">
        <v>38</v>
      </c>
      <c r="C28" s="2"/>
      <c r="D28" s="25">
        <v>12326.09</v>
      </c>
      <c r="E28" s="25">
        <v>6135.2839999999997</v>
      </c>
      <c r="F28" s="32">
        <f t="shared" si="0"/>
        <v>0.99103153935044952</v>
      </c>
      <c r="G28" s="3"/>
      <c r="H28" s="25">
        <v>6917.2269999999999</v>
      </c>
      <c r="I28" s="25">
        <v>365.56200000000001</v>
      </c>
      <c r="J28" s="32">
        <f t="shared" si="1"/>
        <v>5.5796808902775101E-2</v>
      </c>
      <c r="K28" s="26"/>
      <c r="L28" s="27">
        <f t="shared" si="2"/>
        <v>0.94369825107751271</v>
      </c>
      <c r="M28" s="12"/>
      <c r="N28" s="12"/>
      <c r="O28" s="12"/>
      <c r="P28" s="12"/>
    </row>
    <row r="29" spans="1:16">
      <c r="A29" s="2" t="s">
        <v>39</v>
      </c>
      <c r="B29" s="4">
        <v>27</v>
      </c>
      <c r="C29" s="2"/>
      <c r="D29" s="25">
        <v>11493.072</v>
      </c>
      <c r="E29" s="25">
        <v>4651.22</v>
      </c>
      <c r="F29" s="32">
        <f t="shared" si="0"/>
        <v>0.6798188560641184</v>
      </c>
      <c r="G29" s="3"/>
      <c r="H29" s="25">
        <v>7521.5820000000003</v>
      </c>
      <c r="I29" s="25">
        <v>310.142</v>
      </c>
      <c r="J29" s="32">
        <f t="shared" si="1"/>
        <v>4.3006944521482529E-2</v>
      </c>
      <c r="K29" s="26"/>
      <c r="L29" s="27">
        <f t="shared" si="2"/>
        <v>0.93673764100855383</v>
      </c>
      <c r="M29" s="12"/>
      <c r="N29" s="12"/>
      <c r="O29" s="12"/>
      <c r="P29" s="12"/>
    </row>
    <row r="30" spans="1:16">
      <c r="A30" s="2" t="s">
        <v>40</v>
      </c>
      <c r="B30" s="4">
        <v>30</v>
      </c>
      <c r="C30" s="2"/>
      <c r="D30" s="25">
        <v>10969.575999999999</v>
      </c>
      <c r="E30" s="25">
        <v>4374.2860000000001</v>
      </c>
      <c r="F30" s="32">
        <f t="shared" si="0"/>
        <v>0.66324392104062146</v>
      </c>
      <c r="G30" s="3"/>
      <c r="H30" s="25">
        <v>7273.0439999999999</v>
      </c>
      <c r="I30" s="25">
        <v>294.21600000000001</v>
      </c>
      <c r="J30" s="32">
        <f t="shared" si="1"/>
        <v>4.2158368138604366E-2</v>
      </c>
      <c r="K30" s="26"/>
      <c r="L30" s="27">
        <f t="shared" si="2"/>
        <v>0.93643610321756376</v>
      </c>
      <c r="M30" s="12"/>
      <c r="N30" s="12"/>
      <c r="O30" s="12"/>
      <c r="P30" s="12"/>
    </row>
    <row r="31" spans="1:16">
      <c r="A31" s="2" t="s">
        <v>41</v>
      </c>
      <c r="B31" s="4">
        <v>34</v>
      </c>
      <c r="C31" s="2"/>
      <c r="D31" s="25">
        <v>10606.281999999999</v>
      </c>
      <c r="E31" s="25">
        <v>4203.3810000000003</v>
      </c>
      <c r="F31" s="32">
        <f t="shared" si="0"/>
        <v>0.65648071085278392</v>
      </c>
      <c r="G31" s="3"/>
      <c r="H31" s="25">
        <v>7018.3810000000003</v>
      </c>
      <c r="I31" s="25">
        <v>288.02999999999997</v>
      </c>
      <c r="J31" s="32">
        <f t="shared" si="1"/>
        <v>4.2795687773193397E-2</v>
      </c>
      <c r="K31" s="26"/>
      <c r="L31" s="27">
        <f t="shared" si="2"/>
        <v>0.93481044139499425</v>
      </c>
      <c r="M31" s="12"/>
      <c r="N31" s="12"/>
      <c r="O31" s="12"/>
      <c r="P31" s="12"/>
    </row>
    <row r="32" spans="1:16">
      <c r="A32" s="2" t="s">
        <v>42</v>
      </c>
      <c r="B32" s="4">
        <v>38</v>
      </c>
      <c r="C32" s="2"/>
      <c r="D32" s="25">
        <v>10271.621999999999</v>
      </c>
      <c r="E32" s="25">
        <v>4118.3209999999999</v>
      </c>
      <c r="F32" s="32">
        <f t="shared" si="0"/>
        <v>0.66928645291364752</v>
      </c>
      <c r="G32" s="3"/>
      <c r="H32" s="25">
        <v>6781.7169999999996</v>
      </c>
      <c r="I32" s="25">
        <v>285.14699999999999</v>
      </c>
      <c r="J32" s="32">
        <f t="shared" si="1"/>
        <v>4.3891930664950889E-2</v>
      </c>
      <c r="K32" s="26"/>
      <c r="L32" s="27">
        <f t="shared" si="2"/>
        <v>0.93441981311010658</v>
      </c>
      <c r="M32" s="12"/>
      <c r="N32" s="12"/>
      <c r="O32" s="12"/>
      <c r="P32" s="12"/>
    </row>
    <row r="33" spans="1:16">
      <c r="A33" s="2" t="s">
        <v>43</v>
      </c>
      <c r="B33" s="4">
        <v>27</v>
      </c>
      <c r="C33" s="2"/>
      <c r="D33" s="25">
        <v>20862.8</v>
      </c>
      <c r="E33" s="25">
        <v>13775.629000000001</v>
      </c>
      <c r="F33" s="32">
        <f t="shared" si="0"/>
        <v>1.9437415860291791</v>
      </c>
      <c r="G33" s="3"/>
      <c r="H33" s="25">
        <v>7939.9650000000001</v>
      </c>
      <c r="I33" s="25">
        <v>374.29</v>
      </c>
      <c r="J33" s="32">
        <f t="shared" si="1"/>
        <v>4.9472122447765735E-2</v>
      </c>
      <c r="K33" s="26"/>
      <c r="L33" s="27">
        <f t="shared" si="2"/>
        <v>0.97454799403205083</v>
      </c>
      <c r="M33" s="12"/>
      <c r="N33" s="12"/>
      <c r="O33" s="12"/>
      <c r="P33" s="12"/>
    </row>
    <row r="34" spans="1:16">
      <c r="A34" s="2" t="s">
        <v>44</v>
      </c>
      <c r="B34" s="4">
        <v>30</v>
      </c>
      <c r="C34" s="2"/>
      <c r="D34" s="25">
        <v>20646.831999999999</v>
      </c>
      <c r="E34" s="25">
        <v>13707.175999999999</v>
      </c>
      <c r="F34" s="32">
        <f t="shared" si="0"/>
        <v>1.9751953122748449</v>
      </c>
      <c r="G34" s="3"/>
      <c r="H34" s="25">
        <v>7796.3639999999996</v>
      </c>
      <c r="I34" s="25">
        <v>374.66899999999998</v>
      </c>
      <c r="J34" s="32">
        <f t="shared" si="1"/>
        <v>5.0482942238935985E-2</v>
      </c>
      <c r="K34" s="26"/>
      <c r="L34" s="27">
        <f t="shared" si="2"/>
        <v>0.97444154412213824</v>
      </c>
      <c r="M34" s="12"/>
      <c r="N34" s="12"/>
      <c r="O34" s="12"/>
      <c r="P34" s="12"/>
    </row>
    <row r="35" spans="1:16">
      <c r="A35" s="2" t="s">
        <v>45</v>
      </c>
      <c r="B35" s="4">
        <v>34</v>
      </c>
      <c r="C35" s="2"/>
      <c r="D35" s="25">
        <v>20261.368999999999</v>
      </c>
      <c r="E35" s="25">
        <v>13521.603999999999</v>
      </c>
      <c r="F35" s="32">
        <f t="shared" si="0"/>
        <v>2.0062426508936144</v>
      </c>
      <c r="G35" s="3"/>
      <c r="H35" s="25">
        <v>7577.4089999999997</v>
      </c>
      <c r="I35" s="25">
        <v>370.59699999999998</v>
      </c>
      <c r="J35" s="32">
        <f t="shared" si="1"/>
        <v>5.142315353862429E-2</v>
      </c>
      <c r="K35" s="26"/>
      <c r="L35" s="27">
        <f t="shared" si="2"/>
        <v>0.97436842770951981</v>
      </c>
      <c r="M35" s="12"/>
      <c r="N35" s="12"/>
      <c r="O35" s="12"/>
      <c r="P35" s="12"/>
    </row>
    <row r="36" spans="1:16">
      <c r="A36" s="2" t="s">
        <v>46</v>
      </c>
      <c r="B36" s="4">
        <v>38</v>
      </c>
      <c r="C36" s="2"/>
      <c r="D36" s="25">
        <v>19793.303</v>
      </c>
      <c r="E36" s="25">
        <v>13280.118</v>
      </c>
      <c r="F36" s="32">
        <f t="shared" si="0"/>
        <v>2.0389591267559575</v>
      </c>
      <c r="G36" s="3"/>
      <c r="H36" s="25">
        <v>7330.9129999999996</v>
      </c>
      <c r="I36" s="25">
        <v>369.80599999999998</v>
      </c>
      <c r="J36" s="32">
        <f t="shared" si="1"/>
        <v>5.3124596418357019E-2</v>
      </c>
      <c r="K36" s="26"/>
      <c r="L36" s="27">
        <f t="shared" si="2"/>
        <v>0.97394523719419535</v>
      </c>
      <c r="M36" s="12"/>
      <c r="N36" s="12"/>
      <c r="O36" s="12"/>
      <c r="P36" s="12"/>
    </row>
    <row r="37" spans="1:16">
      <c r="A37" s="2" t="s">
        <v>47</v>
      </c>
      <c r="B37" s="4">
        <v>27</v>
      </c>
      <c r="C37" s="2"/>
      <c r="D37" s="25">
        <v>13043.865</v>
      </c>
      <c r="E37" s="25">
        <v>5626.1750000000002</v>
      </c>
      <c r="F37" s="32">
        <f t="shared" si="0"/>
        <v>0.75848073996082344</v>
      </c>
      <c r="G37" s="3"/>
      <c r="H37" s="25">
        <v>8296.8889999999992</v>
      </c>
      <c r="I37" s="25">
        <v>367.69900000000001</v>
      </c>
      <c r="J37" s="32">
        <f t="shared" si="1"/>
        <v>4.637283253396627E-2</v>
      </c>
      <c r="K37" s="26"/>
      <c r="L37" s="27">
        <f t="shared" si="2"/>
        <v>0.93886089640672821</v>
      </c>
      <c r="M37" s="12"/>
      <c r="N37" s="12"/>
      <c r="O37" s="12"/>
      <c r="P37" s="12"/>
    </row>
    <row r="38" spans="1:16">
      <c r="A38" s="2" t="s">
        <v>48</v>
      </c>
      <c r="B38" s="4">
        <v>30</v>
      </c>
      <c r="C38" s="2"/>
      <c r="D38" s="25">
        <v>12779.196</v>
      </c>
      <c r="E38" s="25">
        <v>5643.5889999999999</v>
      </c>
      <c r="F38" s="32">
        <f t="shared" si="0"/>
        <v>0.79090524464141587</v>
      </c>
      <c r="G38" s="3"/>
      <c r="H38" s="25">
        <v>7963.4179999999997</v>
      </c>
      <c r="I38" s="25">
        <v>368.44099999999997</v>
      </c>
      <c r="J38" s="32">
        <f t="shared" si="1"/>
        <v>4.851114098173042E-2</v>
      </c>
      <c r="K38" s="26"/>
      <c r="L38" s="27">
        <f t="shared" si="2"/>
        <v>0.93866377633679166</v>
      </c>
      <c r="M38" s="12"/>
      <c r="N38" s="12"/>
      <c r="O38" s="12"/>
      <c r="P38" s="12"/>
    </row>
    <row r="39" spans="1:16">
      <c r="A39" s="2" t="s">
        <v>49</v>
      </c>
      <c r="B39" s="4">
        <v>34</v>
      </c>
      <c r="C39" s="2"/>
      <c r="D39" s="25">
        <v>12286.816999999999</v>
      </c>
      <c r="E39" s="25">
        <v>5476.96</v>
      </c>
      <c r="F39" s="32">
        <f t="shared" si="0"/>
        <v>0.80426945822797757</v>
      </c>
      <c r="G39" s="3"/>
      <c r="H39" s="25">
        <v>7667.3410000000003</v>
      </c>
      <c r="I39" s="25">
        <v>367.67500000000001</v>
      </c>
      <c r="J39" s="32">
        <f t="shared" si="1"/>
        <v>5.0368742898647692E-2</v>
      </c>
      <c r="K39" s="26"/>
      <c r="L39" s="27">
        <f t="shared" si="2"/>
        <v>0.9373732989816328</v>
      </c>
      <c r="M39" s="12"/>
      <c r="N39" s="12"/>
      <c r="O39" s="12"/>
      <c r="P39" s="12"/>
    </row>
    <row r="40" spans="1:16">
      <c r="A40" s="2" t="s">
        <v>50</v>
      </c>
      <c r="B40" s="4">
        <v>38</v>
      </c>
      <c r="C40" s="2"/>
      <c r="D40" s="25">
        <v>11701.886</v>
      </c>
      <c r="E40" s="25">
        <v>5190.1809999999996</v>
      </c>
      <c r="F40" s="32">
        <f t="shared" si="0"/>
        <v>0.79705407416337182</v>
      </c>
      <c r="G40" s="3"/>
      <c r="H40" s="25">
        <v>7284.6809999999996</v>
      </c>
      <c r="I40" s="25">
        <v>356.99799999999999</v>
      </c>
      <c r="J40" s="32">
        <f t="shared" si="1"/>
        <v>5.1532092331591964E-2</v>
      </c>
      <c r="K40" s="26"/>
      <c r="L40" s="27">
        <f t="shared" si="2"/>
        <v>0.93534680518924307</v>
      </c>
      <c r="M40" s="12"/>
      <c r="N40" s="12"/>
      <c r="O40" s="12"/>
      <c r="P40" s="12"/>
    </row>
    <row r="41" spans="1:16">
      <c r="A41" s="2" t="s">
        <v>6</v>
      </c>
      <c r="B41" s="4">
        <v>27</v>
      </c>
      <c r="C41" s="2"/>
      <c r="D41" s="25">
        <v>2505.7939999999999</v>
      </c>
      <c r="E41" s="25">
        <v>1141.144</v>
      </c>
      <c r="F41" s="32">
        <f t="shared" si="0"/>
        <v>0.83621734510680401</v>
      </c>
      <c r="G41" s="3"/>
      <c r="H41" s="25">
        <v>1555.5029999999999</v>
      </c>
      <c r="I41" s="25">
        <v>96.582999999999998</v>
      </c>
      <c r="J41" s="32">
        <f t="shared" si="1"/>
        <v>6.6201710854604787E-2</v>
      </c>
      <c r="K41" s="26"/>
      <c r="L41" s="27">
        <f t="shared" si="2"/>
        <v>0.92083193293945687</v>
      </c>
      <c r="M41" s="12"/>
      <c r="N41" s="12"/>
      <c r="O41" s="12"/>
      <c r="P41" s="12"/>
    </row>
    <row r="42" spans="1:16">
      <c r="A42" s="2" t="s">
        <v>7</v>
      </c>
      <c r="B42" s="4">
        <v>30</v>
      </c>
      <c r="C42" s="2"/>
      <c r="D42" s="25">
        <v>2455.4070000000002</v>
      </c>
      <c r="E42" s="25">
        <v>1139.5329999999999</v>
      </c>
      <c r="F42" s="32">
        <f t="shared" si="0"/>
        <v>0.86598944883780637</v>
      </c>
      <c r="G42" s="3"/>
      <c r="H42" s="25">
        <v>1509.0350000000001</v>
      </c>
      <c r="I42" s="25">
        <v>95.742000000000004</v>
      </c>
      <c r="J42" s="32">
        <f t="shared" si="1"/>
        <v>6.7743914390009707E-2</v>
      </c>
      <c r="K42" s="26"/>
      <c r="L42" s="27">
        <f t="shared" si="2"/>
        <v>0.92177281780866405</v>
      </c>
      <c r="M42" s="12"/>
      <c r="N42" s="12"/>
      <c r="O42" s="12"/>
      <c r="P42" s="12"/>
    </row>
    <row r="43" spans="1:16">
      <c r="A43" s="2" t="s">
        <v>8</v>
      </c>
      <c r="B43" s="4">
        <v>34</v>
      </c>
      <c r="C43" s="2"/>
      <c r="D43" s="25">
        <v>2393.0940000000001</v>
      </c>
      <c r="E43" s="25">
        <v>1132.0070000000001</v>
      </c>
      <c r="F43" s="32">
        <f t="shared" si="0"/>
        <v>0.89764385803675728</v>
      </c>
      <c r="G43" s="3"/>
      <c r="H43" s="25">
        <v>1452.896</v>
      </c>
      <c r="I43" s="25">
        <v>95.081999999999994</v>
      </c>
      <c r="J43" s="32">
        <f t="shared" si="1"/>
        <v>7.0025791455972625E-2</v>
      </c>
      <c r="K43" s="26"/>
      <c r="L43" s="27">
        <f t="shared" si="2"/>
        <v>0.92198933816677975</v>
      </c>
      <c r="M43" s="12"/>
      <c r="N43" s="12"/>
      <c r="O43" s="12"/>
      <c r="P43" s="12"/>
    </row>
    <row r="44" spans="1:16">
      <c r="A44" s="2" t="s">
        <v>9</v>
      </c>
      <c r="B44" s="4">
        <v>38</v>
      </c>
      <c r="C44" s="2"/>
      <c r="D44" s="25">
        <v>2308.3090000000002</v>
      </c>
      <c r="E44" s="25">
        <v>1096.769</v>
      </c>
      <c r="F44" s="32">
        <f t="shared" si="0"/>
        <v>0.9052685012463475</v>
      </c>
      <c r="G44" s="3"/>
      <c r="H44" s="25">
        <v>1385.451</v>
      </c>
      <c r="I44" s="25">
        <v>94.799000000000007</v>
      </c>
      <c r="J44" s="32">
        <f t="shared" si="1"/>
        <v>7.3450473094219051E-2</v>
      </c>
      <c r="K44" s="26"/>
      <c r="L44" s="27">
        <f t="shared" si="2"/>
        <v>0.91886332840135876</v>
      </c>
      <c r="M44" s="12"/>
      <c r="N44" s="12"/>
      <c r="O44" s="12"/>
      <c r="P44" s="12"/>
    </row>
    <row r="45" spans="1:16">
      <c r="A45" s="2" t="s">
        <v>10</v>
      </c>
      <c r="B45" s="4">
        <v>27</v>
      </c>
      <c r="C45" s="2"/>
      <c r="D45" s="25">
        <v>2595.538</v>
      </c>
      <c r="E45" s="25">
        <v>1200.0619999999999</v>
      </c>
      <c r="F45" s="32">
        <f t="shared" si="0"/>
        <v>0.85996606175957147</v>
      </c>
      <c r="G45" s="3"/>
      <c r="H45" s="25">
        <v>1589.423</v>
      </c>
      <c r="I45" s="25">
        <v>98.465000000000003</v>
      </c>
      <c r="J45" s="32">
        <f t="shared" si="1"/>
        <v>6.6041431079882862E-2</v>
      </c>
      <c r="K45" s="26"/>
      <c r="L45" s="27">
        <f t="shared" si="2"/>
        <v>0.92320460769724344</v>
      </c>
      <c r="M45" s="12"/>
      <c r="N45" s="12"/>
      <c r="O45" s="12"/>
      <c r="P45" s="12"/>
    </row>
    <row r="46" spans="1:16">
      <c r="A46" s="2" t="s">
        <v>11</v>
      </c>
      <c r="B46" s="4">
        <v>30</v>
      </c>
      <c r="C46" s="2"/>
      <c r="D46" s="25">
        <v>2528.13</v>
      </c>
      <c r="E46" s="25">
        <v>1173.9670000000001</v>
      </c>
      <c r="F46" s="32">
        <f t="shared" si="0"/>
        <v>0.86693182430770899</v>
      </c>
      <c r="G46" s="3"/>
      <c r="H46" s="25">
        <v>1537.2260000000001</v>
      </c>
      <c r="I46" s="25">
        <v>94.894999999999996</v>
      </c>
      <c r="J46" s="32">
        <f t="shared" si="1"/>
        <v>6.5792803454962828E-2</v>
      </c>
      <c r="K46" s="26"/>
      <c r="L46" s="27">
        <f t="shared" si="2"/>
        <v>0.92410844588903873</v>
      </c>
      <c r="M46" s="12"/>
      <c r="N46" s="12"/>
      <c r="O46" s="12"/>
      <c r="P46" s="12"/>
    </row>
    <row r="47" spans="1:16">
      <c r="A47" s="2" t="s">
        <v>12</v>
      </c>
      <c r="B47" s="4">
        <v>34</v>
      </c>
      <c r="C47" s="2"/>
      <c r="D47" s="25">
        <v>2416.5140000000001</v>
      </c>
      <c r="E47" s="25">
        <v>1138.068</v>
      </c>
      <c r="F47" s="32">
        <f t="shared" si="0"/>
        <v>0.8901963790414299</v>
      </c>
      <c r="G47" s="3"/>
      <c r="H47" s="25">
        <v>1473.644</v>
      </c>
      <c r="I47" s="25">
        <v>96.828000000000003</v>
      </c>
      <c r="J47" s="32">
        <f t="shared" si="1"/>
        <v>7.03274802152212E-2</v>
      </c>
      <c r="K47" s="26"/>
      <c r="L47" s="27">
        <f t="shared" si="2"/>
        <v>0.92099779119417402</v>
      </c>
      <c r="M47" s="12"/>
      <c r="N47" s="12"/>
      <c r="O47" s="12"/>
      <c r="P47" s="12"/>
    </row>
    <row r="48" spans="1:16">
      <c r="A48" s="2" t="s">
        <v>13</v>
      </c>
      <c r="B48" s="4">
        <v>38</v>
      </c>
      <c r="C48" s="2"/>
      <c r="D48" s="25">
        <v>2334.6709999999998</v>
      </c>
      <c r="E48" s="25">
        <v>1100.9970000000001</v>
      </c>
      <c r="F48" s="32">
        <f t="shared" si="0"/>
        <v>0.89245376006951616</v>
      </c>
      <c r="G48" s="3"/>
      <c r="H48" s="25">
        <v>1414.414</v>
      </c>
      <c r="I48" s="25">
        <v>95.929000000000002</v>
      </c>
      <c r="J48" s="32">
        <f t="shared" si="1"/>
        <v>7.2756990030224095E-2</v>
      </c>
      <c r="K48" s="26"/>
      <c r="L48" s="27">
        <f t="shared" si="2"/>
        <v>0.91847533924384295</v>
      </c>
      <c r="M48" s="12"/>
      <c r="N48" s="12"/>
      <c r="O48" s="12"/>
      <c r="P48" s="12"/>
    </row>
    <row r="49" spans="1:16">
      <c r="A49" s="2" t="s">
        <v>14</v>
      </c>
      <c r="B49" s="4">
        <v>27</v>
      </c>
      <c r="C49" s="2"/>
      <c r="D49" s="25">
        <v>2532.9349999999999</v>
      </c>
      <c r="E49" s="25">
        <v>921.49099999999999</v>
      </c>
      <c r="F49" s="32">
        <f t="shared" si="0"/>
        <v>0.57184177669220893</v>
      </c>
      <c r="G49" s="3"/>
      <c r="H49" s="25">
        <v>1839.0740000000001</v>
      </c>
      <c r="I49" s="25">
        <v>98.98</v>
      </c>
      <c r="J49" s="32">
        <f t="shared" si="1"/>
        <v>5.6881984536467568E-2</v>
      </c>
      <c r="K49" s="26"/>
      <c r="L49" s="27">
        <f t="shared" si="2"/>
        <v>0.9005284558510247</v>
      </c>
      <c r="M49" s="12"/>
      <c r="N49" s="12"/>
      <c r="O49" s="12"/>
      <c r="P49" s="12"/>
    </row>
    <row r="50" spans="1:16">
      <c r="A50" s="2" t="s">
        <v>15</v>
      </c>
      <c r="B50" s="4">
        <v>30</v>
      </c>
      <c r="C50" s="2"/>
      <c r="D50" s="25">
        <v>2471.2069999999999</v>
      </c>
      <c r="E50" s="25">
        <v>944.351</v>
      </c>
      <c r="F50" s="32">
        <f t="shared" si="0"/>
        <v>0.61849381998040431</v>
      </c>
      <c r="G50" s="3"/>
      <c r="H50" s="25">
        <v>1759.383</v>
      </c>
      <c r="I50" s="25">
        <v>101.663</v>
      </c>
      <c r="J50" s="32">
        <f t="shared" si="1"/>
        <v>6.1327003354004289E-2</v>
      </c>
      <c r="K50" s="26"/>
      <c r="L50" s="27">
        <f t="shared" si="2"/>
        <v>0.90084459800108063</v>
      </c>
      <c r="M50" s="12"/>
      <c r="N50" s="12"/>
      <c r="O50" s="12"/>
      <c r="P50" s="12"/>
    </row>
    <row r="51" spans="1:16">
      <c r="A51" s="2" t="s">
        <v>16</v>
      </c>
      <c r="B51" s="4">
        <v>34</v>
      </c>
      <c r="C51" s="2"/>
      <c r="D51" s="25">
        <v>2407.723</v>
      </c>
      <c r="E51" s="25">
        <v>978.42</v>
      </c>
      <c r="F51" s="32">
        <f t="shared" si="0"/>
        <v>0.684543445301661</v>
      </c>
      <c r="G51" s="3"/>
      <c r="H51" s="25">
        <v>1648.809</v>
      </c>
      <c r="I51" s="25">
        <v>103.024</v>
      </c>
      <c r="J51" s="32">
        <f t="shared" si="1"/>
        <v>6.6648337252593351E-2</v>
      </c>
      <c r="K51" s="26"/>
      <c r="L51" s="27">
        <f t="shared" si="2"/>
        <v>0.90263826538690595</v>
      </c>
      <c r="M51" s="12"/>
      <c r="N51" s="12"/>
      <c r="O51" s="12"/>
      <c r="P51" s="12"/>
    </row>
    <row r="52" spans="1:16">
      <c r="A52" s="2" t="s">
        <v>17</v>
      </c>
      <c r="B52" s="4">
        <v>38</v>
      </c>
      <c r="C52" s="2"/>
      <c r="D52" s="25">
        <v>2312.7660000000001</v>
      </c>
      <c r="E52" s="25">
        <v>976.346</v>
      </c>
      <c r="F52" s="32">
        <f t="shared" si="0"/>
        <v>0.73056823453704667</v>
      </c>
      <c r="G52" s="3"/>
      <c r="H52" s="25">
        <v>1542.5530000000001</v>
      </c>
      <c r="I52" s="25">
        <v>102.233</v>
      </c>
      <c r="J52" s="32">
        <f t="shared" si="1"/>
        <v>7.0979365696511879E-2</v>
      </c>
      <c r="K52" s="26"/>
      <c r="L52" s="27">
        <f t="shared" si="2"/>
        <v>0.90284361906113975</v>
      </c>
      <c r="M52" s="12"/>
      <c r="N52" s="12"/>
      <c r="O52" s="12"/>
      <c r="P52" s="12"/>
    </row>
    <row r="53" spans="1:16">
      <c r="A53" s="2" t="s">
        <v>18</v>
      </c>
      <c r="B53" s="4">
        <v>27</v>
      </c>
      <c r="C53" s="2"/>
      <c r="D53" s="25">
        <v>3815.83</v>
      </c>
      <c r="E53" s="25">
        <v>2325.0529999999999</v>
      </c>
      <c r="F53" s="32">
        <f t="shared" si="0"/>
        <v>1.5596249472590467</v>
      </c>
      <c r="G53" s="3"/>
      <c r="H53" s="25">
        <v>1699.48</v>
      </c>
      <c r="I53" s="25">
        <v>105.062</v>
      </c>
      <c r="J53" s="32">
        <f t="shared" si="1"/>
        <v>6.5893636424074489E-2</v>
      </c>
      <c r="K53" s="26"/>
      <c r="L53" s="27">
        <f t="shared" si="2"/>
        <v>0.95775033187313474</v>
      </c>
      <c r="M53" s="12"/>
      <c r="N53" s="12"/>
      <c r="O53" s="12"/>
      <c r="P53" s="12"/>
    </row>
    <row r="54" spans="1:16">
      <c r="A54" s="2" t="s">
        <v>19</v>
      </c>
      <c r="B54" s="4">
        <v>30</v>
      </c>
      <c r="C54" s="2"/>
      <c r="D54" s="25">
        <v>3983.8879999999999</v>
      </c>
      <c r="E54" s="25">
        <v>2469.1149999999998</v>
      </c>
      <c r="F54" s="32">
        <f t="shared" si="0"/>
        <v>1.630023112373933</v>
      </c>
      <c r="G54" s="3"/>
      <c r="H54" s="25">
        <v>1642.7370000000001</v>
      </c>
      <c r="I54" s="25">
        <v>102.877</v>
      </c>
      <c r="J54" s="32">
        <f t="shared" si="1"/>
        <v>6.6809320327821997E-2</v>
      </c>
      <c r="K54" s="26"/>
      <c r="L54" s="27">
        <f t="shared" si="2"/>
        <v>0.95901326808150456</v>
      </c>
      <c r="M54" s="12"/>
      <c r="N54" s="12"/>
      <c r="O54" s="12"/>
      <c r="P54" s="12"/>
    </row>
    <row r="55" spans="1:16">
      <c r="A55" s="2" t="s">
        <v>20</v>
      </c>
      <c r="B55" s="4">
        <v>34</v>
      </c>
      <c r="C55" s="2"/>
      <c r="D55" s="25">
        <v>3921.0549999999998</v>
      </c>
      <c r="E55" s="25">
        <v>2477.9609999999998</v>
      </c>
      <c r="F55" s="32">
        <f t="shared" si="0"/>
        <v>1.717116833692053</v>
      </c>
      <c r="G55" s="3"/>
      <c r="H55" s="25">
        <v>1561.8030000000001</v>
      </c>
      <c r="I55" s="25">
        <v>105.58799999999999</v>
      </c>
      <c r="J55" s="32">
        <f t="shared" si="1"/>
        <v>7.2508523810014311E-2</v>
      </c>
      <c r="K55" s="26"/>
      <c r="L55" s="27">
        <f t="shared" si="2"/>
        <v>0.95777309826139767</v>
      </c>
      <c r="M55" s="12"/>
      <c r="N55" s="12"/>
      <c r="O55" s="12"/>
      <c r="P55" s="12"/>
    </row>
    <row r="56" spans="1:16">
      <c r="A56" s="2" t="s">
        <v>21</v>
      </c>
      <c r="B56" s="4">
        <v>38</v>
      </c>
      <c r="C56" s="2"/>
      <c r="D56" s="25">
        <v>3843.6729999999998</v>
      </c>
      <c r="E56" s="25">
        <v>2458.799</v>
      </c>
      <c r="F56" s="32">
        <f t="shared" si="0"/>
        <v>1.7754676598737504</v>
      </c>
      <c r="G56" s="3"/>
      <c r="H56" s="25">
        <v>1493.5329999999999</v>
      </c>
      <c r="I56" s="25">
        <v>105.827</v>
      </c>
      <c r="J56" s="32">
        <f t="shared" si="1"/>
        <v>7.6260389448485497E-2</v>
      </c>
      <c r="K56" s="26"/>
      <c r="L56" s="27">
        <f t="shared" si="2"/>
        <v>0.95704771696381774</v>
      </c>
      <c r="M56" s="12"/>
      <c r="N56" s="12"/>
      <c r="O56" s="12"/>
      <c r="P56" s="12"/>
    </row>
    <row r="57" spans="1:16">
      <c r="A57" s="2"/>
      <c r="B57" s="2"/>
      <c r="C57" s="2"/>
      <c r="D57" s="28"/>
      <c r="E57" s="3"/>
      <c r="F57" s="29"/>
      <c r="G57" s="3"/>
      <c r="H57" s="26"/>
      <c r="I57" s="26"/>
      <c r="J57" s="26"/>
      <c r="K57" s="26"/>
      <c r="L57" s="3"/>
      <c r="M57" s="12"/>
      <c r="N57" s="12"/>
      <c r="O57" s="12"/>
      <c r="P57" s="12"/>
    </row>
    <row r="58" spans="1:16">
      <c r="D58" s="3"/>
      <c r="E58" s="26" t="s">
        <v>89</v>
      </c>
      <c r="F58" s="27">
        <f>AVERAGE(F13:F56)</f>
        <v>1.0067061081789002</v>
      </c>
      <c r="G58" s="3"/>
      <c r="H58" s="26"/>
      <c r="I58" s="26" t="s">
        <v>89</v>
      </c>
      <c r="J58" s="27">
        <f>AVERAGE(J13:J56)</f>
        <v>5.5762876105813292E-2</v>
      </c>
      <c r="K58" s="26" t="s">
        <v>89</v>
      </c>
      <c r="L58" s="27">
        <f>AVERAGE(L13:L56)</f>
        <v>0.9387947150331396</v>
      </c>
      <c r="M58" s="12"/>
      <c r="N58" s="12"/>
      <c r="O58" s="12"/>
      <c r="P58" s="12"/>
    </row>
    <row r="59" spans="1:16">
      <c r="H59" s="12"/>
      <c r="I59" s="12"/>
      <c r="J59" s="12"/>
      <c r="K59" s="12"/>
      <c r="L59" s="12"/>
      <c r="M59" s="12"/>
      <c r="N59" s="12"/>
      <c r="O59" s="12"/>
      <c r="P59" s="12"/>
    </row>
    <row r="60" spans="1:16">
      <c r="H60" s="12"/>
      <c r="I60" s="12"/>
      <c r="J60" s="12"/>
      <c r="K60" s="12"/>
      <c r="L60" s="12"/>
      <c r="M60" s="12"/>
      <c r="N60" s="12"/>
      <c r="O60" s="12"/>
      <c r="P60" s="12"/>
    </row>
    <row r="61" spans="1:16">
      <c r="H61" s="12"/>
      <c r="I61" s="12"/>
      <c r="J61" s="12"/>
      <c r="K61" s="12"/>
      <c r="L61" s="12"/>
      <c r="M61" s="12"/>
      <c r="N61" s="12"/>
      <c r="O61" s="12"/>
      <c r="P61" s="12"/>
    </row>
    <row r="62" spans="1:16">
      <c r="H62" s="12"/>
      <c r="I62" s="12"/>
      <c r="J62" s="12"/>
      <c r="K62" s="12"/>
      <c r="L62" s="12"/>
      <c r="M62" s="12"/>
      <c r="N62" s="12"/>
      <c r="O62" s="12"/>
      <c r="P62" s="12"/>
    </row>
    <row r="63" spans="1:16">
      <c r="H63" s="12"/>
      <c r="I63" s="12"/>
      <c r="J63" s="12"/>
      <c r="K63" s="12"/>
      <c r="L63" s="12"/>
      <c r="M63" s="12"/>
      <c r="N63" s="12"/>
      <c r="O63" s="12"/>
      <c r="P63" s="12"/>
    </row>
    <row r="64" spans="1:16">
      <c r="H64" s="12"/>
      <c r="I64" s="12"/>
      <c r="J64" s="12"/>
      <c r="K64" s="12"/>
      <c r="L64" s="12"/>
      <c r="M64" s="12"/>
      <c r="N64" s="12"/>
      <c r="O64" s="12"/>
      <c r="P64" s="12"/>
    </row>
    <row r="65" spans="8:16">
      <c r="H65" s="12"/>
      <c r="I65" s="12"/>
      <c r="J65" s="12"/>
      <c r="K65" s="12"/>
      <c r="L65" s="12"/>
      <c r="M65" s="12"/>
      <c r="N65" s="12"/>
      <c r="O65" s="12"/>
      <c r="P65" s="12"/>
    </row>
    <row r="66" spans="8:16">
      <c r="H66" s="12"/>
      <c r="I66" s="12"/>
      <c r="J66" s="12"/>
      <c r="K66" s="12"/>
      <c r="L66" s="12"/>
      <c r="M66" s="12"/>
      <c r="N66" s="12"/>
      <c r="O66" s="12"/>
      <c r="P66" s="12"/>
    </row>
    <row r="67" spans="8:16">
      <c r="H67" s="12"/>
      <c r="I67" s="12"/>
      <c r="J67" s="12"/>
      <c r="K67" s="12"/>
      <c r="L67" s="12"/>
      <c r="M67" s="12"/>
      <c r="N67" s="12"/>
      <c r="O67" s="12"/>
      <c r="P67" s="12"/>
    </row>
    <row r="68" spans="8:16">
      <c r="H68" s="12"/>
      <c r="I68" s="12"/>
      <c r="J68" s="12"/>
      <c r="K68" s="12"/>
      <c r="L68" s="12"/>
      <c r="M68" s="12"/>
      <c r="N68" s="12"/>
      <c r="O68" s="12"/>
      <c r="P68" s="12"/>
    </row>
    <row r="69" spans="8:16">
      <c r="H69" s="12"/>
      <c r="I69" s="12"/>
      <c r="J69" s="12"/>
      <c r="K69" s="12"/>
      <c r="L69" s="12"/>
      <c r="M69" s="12"/>
      <c r="N69" s="12"/>
      <c r="O69" s="12"/>
      <c r="P69" s="12"/>
    </row>
    <row r="70" spans="8:16">
      <c r="H70" s="12"/>
      <c r="I70" s="12"/>
      <c r="J70" s="12"/>
      <c r="K70" s="12"/>
      <c r="L70" s="12"/>
      <c r="M70" s="12"/>
      <c r="N70" s="12"/>
      <c r="O70" s="12"/>
      <c r="P70" s="12"/>
    </row>
    <row r="71" spans="8:16">
      <c r="H71" s="12"/>
      <c r="I71" s="12"/>
      <c r="J71" s="12"/>
      <c r="K71" s="12"/>
      <c r="L71" s="12"/>
      <c r="M71" s="12"/>
      <c r="N71" s="12"/>
      <c r="O71" s="12"/>
      <c r="P71" s="12"/>
    </row>
    <row r="72" spans="8:16">
      <c r="H72" s="12"/>
      <c r="I72" s="12"/>
      <c r="J72" s="12"/>
      <c r="K72" s="12"/>
      <c r="L72" s="12"/>
      <c r="M72" s="12"/>
      <c r="N72" s="12"/>
      <c r="O72" s="12"/>
      <c r="P72" s="12"/>
    </row>
    <row r="73" spans="8:16">
      <c r="H73" s="12"/>
      <c r="I73" s="12"/>
      <c r="J73" s="12"/>
      <c r="K73" s="12"/>
      <c r="L73" s="12"/>
      <c r="M73" s="12"/>
      <c r="N73" s="12"/>
      <c r="O73" s="12"/>
      <c r="P73" s="12"/>
    </row>
    <row r="74" spans="8:16">
      <c r="H74" s="12"/>
      <c r="I74" s="12"/>
      <c r="J74" s="12"/>
      <c r="K74" s="12"/>
      <c r="L74" s="12"/>
      <c r="M74" s="12"/>
      <c r="N74" s="12"/>
      <c r="O74" s="12"/>
      <c r="P74" s="12"/>
    </row>
    <row r="75" spans="8:16">
      <c r="H75" s="12"/>
      <c r="I75" s="12"/>
      <c r="J75" s="12"/>
      <c r="K75" s="12"/>
      <c r="L75" s="12"/>
      <c r="M75" s="12"/>
      <c r="N75" s="12"/>
      <c r="O75" s="12"/>
      <c r="P75" s="12"/>
    </row>
    <row r="76" spans="8:16">
      <c r="H76" s="12"/>
      <c r="I76" s="12"/>
      <c r="J76" s="12"/>
      <c r="K76" s="12"/>
      <c r="L76" s="12"/>
      <c r="M76" s="12"/>
      <c r="N76" s="12"/>
      <c r="O76" s="12"/>
      <c r="P76" s="12"/>
    </row>
    <row r="77" spans="8:16">
      <c r="H77" s="12"/>
      <c r="I77" s="12"/>
      <c r="J77" s="12"/>
      <c r="K77" s="12"/>
      <c r="L77" s="12"/>
      <c r="M77" s="12"/>
      <c r="N77" s="12"/>
      <c r="O77" s="12"/>
      <c r="P77" s="12"/>
    </row>
    <row r="78" spans="8:16">
      <c r="H78" s="12"/>
      <c r="I78" s="12"/>
      <c r="J78" s="12"/>
      <c r="K78" s="12"/>
      <c r="L78" s="12"/>
      <c r="M78" s="12"/>
      <c r="N78" s="12"/>
      <c r="O78" s="12"/>
      <c r="P78" s="12"/>
    </row>
    <row r="79" spans="8:16">
      <c r="H79" s="12"/>
      <c r="I79" s="12"/>
      <c r="J79" s="12"/>
      <c r="K79" s="12"/>
      <c r="L79" s="12"/>
      <c r="M79" s="12"/>
      <c r="N79" s="12"/>
      <c r="O79" s="12"/>
      <c r="P79" s="12"/>
    </row>
    <row r="80" spans="8:16">
      <c r="H80" s="12"/>
      <c r="I80" s="12"/>
      <c r="J80" s="12"/>
      <c r="K80" s="12"/>
      <c r="L80" s="12"/>
      <c r="M80" s="12"/>
      <c r="N80" s="12"/>
      <c r="O80" s="12"/>
      <c r="P80" s="12"/>
    </row>
    <row r="81" spans="8:16">
      <c r="H81" s="12"/>
      <c r="I81" s="12"/>
      <c r="J81" s="12"/>
      <c r="K81" s="12"/>
      <c r="L81" s="12"/>
      <c r="M81" s="12"/>
      <c r="N81" s="12"/>
      <c r="O81" s="12"/>
      <c r="P81" s="12"/>
    </row>
    <row r="82" spans="8:16">
      <c r="H82" s="12"/>
      <c r="I82" s="12"/>
      <c r="J82" s="12"/>
      <c r="K82" s="12"/>
      <c r="L82" s="12"/>
      <c r="M82" s="12"/>
      <c r="N82" s="12"/>
      <c r="O82" s="12"/>
      <c r="P82" s="12"/>
    </row>
    <row r="83" spans="8:16">
      <c r="H83" s="12"/>
      <c r="I83" s="12"/>
      <c r="J83" s="12"/>
      <c r="K83" s="12"/>
      <c r="L83" s="12"/>
      <c r="M83" s="12"/>
      <c r="N83" s="12"/>
      <c r="O83" s="12"/>
      <c r="P83" s="12"/>
    </row>
    <row r="84" spans="8:16">
      <c r="H84" s="12"/>
      <c r="I84" s="12"/>
      <c r="J84" s="12"/>
      <c r="K84" s="12"/>
      <c r="L84" s="12"/>
      <c r="M84" s="12"/>
      <c r="N84" s="12"/>
      <c r="O84" s="12"/>
      <c r="P84" s="12"/>
    </row>
    <row r="85" spans="8:16">
      <c r="H85" s="12"/>
      <c r="I85" s="12"/>
      <c r="J85" s="12"/>
      <c r="K85" s="12"/>
      <c r="L85" s="12"/>
      <c r="M85" s="12"/>
      <c r="N85" s="12"/>
      <c r="O85" s="12"/>
      <c r="P85" s="12"/>
    </row>
    <row r="86" spans="8:16">
      <c r="H86" s="12"/>
      <c r="I86" s="12"/>
      <c r="J86" s="12"/>
      <c r="K86" s="12"/>
      <c r="L86" s="12"/>
      <c r="M86" s="12"/>
      <c r="N86" s="12"/>
      <c r="O86" s="12"/>
      <c r="P86" s="12"/>
    </row>
    <row r="87" spans="8:16">
      <c r="H87" s="12"/>
      <c r="I87" s="12"/>
      <c r="J87" s="12"/>
      <c r="K87" s="12"/>
      <c r="L87" s="12"/>
      <c r="M87" s="12"/>
      <c r="N87" s="12"/>
      <c r="O87" s="12"/>
      <c r="P87" s="12"/>
    </row>
    <row r="88" spans="8:16">
      <c r="H88" s="12"/>
      <c r="I88" s="12"/>
      <c r="J88" s="12"/>
      <c r="K88" s="12"/>
      <c r="L88" s="12"/>
      <c r="M88" s="12"/>
      <c r="N88" s="12"/>
      <c r="O88" s="12"/>
      <c r="P88" s="12"/>
    </row>
    <row r="89" spans="8:16">
      <c r="H89" s="12"/>
      <c r="I89" s="12"/>
      <c r="J89" s="12"/>
      <c r="K89" s="12"/>
      <c r="L89" s="12"/>
      <c r="M89" s="12"/>
      <c r="N89" s="12"/>
      <c r="O89" s="12"/>
      <c r="P89" s="12"/>
    </row>
    <row r="90" spans="8:16">
      <c r="H90" s="12"/>
      <c r="I90" s="12"/>
      <c r="J90" s="12"/>
      <c r="K90" s="12"/>
      <c r="L90" s="12"/>
      <c r="M90" s="12"/>
      <c r="N90" s="12"/>
      <c r="O90" s="12"/>
      <c r="P90" s="12"/>
    </row>
    <row r="91" spans="8:16">
      <c r="H91" s="12"/>
      <c r="I91" s="12"/>
      <c r="J91" s="12"/>
      <c r="K91" s="12"/>
      <c r="L91" s="12"/>
      <c r="M91" s="12"/>
      <c r="N91" s="12"/>
      <c r="O91" s="12"/>
      <c r="P91" s="12"/>
    </row>
    <row r="92" spans="8:16">
      <c r="H92" s="12"/>
      <c r="I92" s="12"/>
      <c r="J92" s="12"/>
      <c r="K92" s="12"/>
      <c r="L92" s="12"/>
      <c r="M92" s="12"/>
      <c r="N92" s="12"/>
      <c r="O92" s="12"/>
      <c r="P92" s="12"/>
    </row>
    <row r="93" spans="8:16">
      <c r="H93" s="12"/>
      <c r="I93" s="12"/>
      <c r="J93" s="12"/>
      <c r="K93" s="12"/>
      <c r="L93" s="12"/>
      <c r="M93" s="12"/>
      <c r="N93" s="12"/>
      <c r="O93" s="12"/>
      <c r="P93" s="12"/>
    </row>
    <row r="94" spans="8:16">
      <c r="H94" s="12"/>
      <c r="I94" s="12"/>
      <c r="J94" s="12"/>
      <c r="K94" s="12"/>
      <c r="L94" s="12"/>
      <c r="M94" s="12"/>
      <c r="N94" s="12"/>
      <c r="O94" s="12"/>
      <c r="P94" s="12"/>
    </row>
    <row r="95" spans="8:16">
      <c r="H95" s="12"/>
      <c r="I95" s="12"/>
      <c r="J95" s="12"/>
      <c r="K95" s="12"/>
      <c r="L95" s="12"/>
      <c r="M95" s="12"/>
      <c r="N95" s="12"/>
      <c r="O95" s="12"/>
      <c r="P95" s="12"/>
    </row>
    <row r="96" spans="8:16">
      <c r="H96" s="12"/>
      <c r="I96" s="12"/>
      <c r="J96" s="12"/>
      <c r="K96" s="12"/>
      <c r="L96" s="12"/>
      <c r="M96" s="12"/>
      <c r="N96" s="12"/>
      <c r="O96" s="12"/>
      <c r="P96" s="12"/>
    </row>
    <row r="97" spans="8:16">
      <c r="H97" s="12"/>
      <c r="I97" s="12"/>
      <c r="J97" s="12"/>
      <c r="K97" s="12"/>
      <c r="L97" s="12"/>
      <c r="M97" s="12"/>
      <c r="N97" s="12"/>
      <c r="O97" s="12"/>
      <c r="P97" s="12"/>
    </row>
    <row r="98" spans="8:16">
      <c r="H98" s="12"/>
      <c r="I98" s="12"/>
      <c r="J98" s="12"/>
      <c r="K98" s="12"/>
      <c r="L98" s="12"/>
      <c r="M98" s="12"/>
      <c r="N98" s="12"/>
      <c r="O98" s="12"/>
      <c r="P98" s="12"/>
    </row>
    <row r="99" spans="8:16">
      <c r="H99" s="12"/>
      <c r="I99" s="12"/>
      <c r="J99" s="12"/>
      <c r="K99" s="12"/>
      <c r="L99" s="12"/>
      <c r="M99" s="12"/>
      <c r="N99" s="12"/>
      <c r="O99" s="12"/>
      <c r="P99" s="12"/>
    </row>
    <row r="100" spans="8:16">
      <c r="H100" s="12"/>
      <c r="I100" s="12"/>
      <c r="J100" s="12"/>
      <c r="K100" s="12"/>
      <c r="L100" s="12"/>
      <c r="M100" s="12"/>
      <c r="N100" s="12"/>
      <c r="O100" s="12"/>
      <c r="P100" s="12"/>
    </row>
    <row r="101" spans="8:16">
      <c r="H101" s="12"/>
      <c r="I101" s="12"/>
      <c r="J101" s="12"/>
      <c r="K101" s="12"/>
      <c r="L101" s="12"/>
      <c r="M101" s="12"/>
      <c r="N101" s="12"/>
      <c r="O101" s="12"/>
      <c r="P101" s="12"/>
    </row>
    <row r="102" spans="8:16">
      <c r="H102" s="12"/>
      <c r="I102" s="12"/>
      <c r="J102" s="12"/>
      <c r="K102" s="12"/>
      <c r="L102" s="12"/>
      <c r="M102" s="12"/>
      <c r="N102" s="12"/>
      <c r="O102" s="12"/>
      <c r="P102" s="12"/>
    </row>
    <row r="103" spans="8:16">
      <c r="H103" s="12"/>
      <c r="I103" s="12"/>
      <c r="J103" s="12"/>
      <c r="K103" s="12"/>
      <c r="L103" s="12"/>
      <c r="M103" s="12"/>
      <c r="N103" s="12"/>
      <c r="O103" s="12"/>
      <c r="P103" s="12"/>
    </row>
    <row r="104" spans="8:16">
      <c r="H104" s="12"/>
      <c r="I104" s="12"/>
      <c r="J104" s="12"/>
      <c r="K104" s="12"/>
      <c r="L104" s="12"/>
      <c r="M104" s="12"/>
      <c r="N104" s="12"/>
      <c r="O104" s="12"/>
      <c r="P104" s="12"/>
    </row>
    <row r="105" spans="8:16">
      <c r="H105" s="12"/>
      <c r="I105" s="12"/>
      <c r="J105" s="12"/>
      <c r="K105" s="12"/>
      <c r="L105" s="12"/>
      <c r="M105" s="12"/>
      <c r="N105" s="12"/>
      <c r="O105" s="12"/>
      <c r="P105" s="12"/>
    </row>
    <row r="106" spans="8:16">
      <c r="H106" s="12"/>
      <c r="I106" s="12"/>
      <c r="J106" s="12"/>
      <c r="K106" s="12"/>
      <c r="L106" s="12"/>
      <c r="M106" s="12"/>
      <c r="N106" s="12"/>
      <c r="O106" s="12"/>
      <c r="P106" s="12"/>
    </row>
    <row r="107" spans="8:16">
      <c r="H107" s="12"/>
      <c r="I107" s="12"/>
      <c r="J107" s="12"/>
      <c r="K107" s="12"/>
      <c r="L107" s="12"/>
      <c r="M107" s="12"/>
      <c r="N107" s="12"/>
      <c r="O107" s="12"/>
      <c r="P107" s="12"/>
    </row>
    <row r="108" spans="8:16">
      <c r="H108" s="12"/>
      <c r="I108" s="12"/>
      <c r="J108" s="12"/>
      <c r="K108" s="12"/>
      <c r="L108" s="12"/>
      <c r="M108" s="12"/>
      <c r="N108" s="12"/>
      <c r="O108" s="12"/>
      <c r="P108" s="12"/>
    </row>
    <row r="109" spans="8:16">
      <c r="H109" s="12"/>
      <c r="I109" s="12"/>
      <c r="J109" s="12"/>
      <c r="K109" s="12"/>
      <c r="L109" s="12"/>
      <c r="M109" s="12"/>
      <c r="N109" s="12"/>
      <c r="O109" s="12"/>
      <c r="P109" s="12"/>
    </row>
    <row r="110" spans="8:16">
      <c r="H110" s="12"/>
      <c r="I110" s="12"/>
      <c r="J110" s="12"/>
      <c r="K110" s="12"/>
      <c r="L110" s="12"/>
      <c r="M110" s="12"/>
      <c r="N110" s="12"/>
      <c r="O110" s="12"/>
      <c r="P110" s="12"/>
    </row>
    <row r="111" spans="8:16">
      <c r="H111" s="12"/>
      <c r="I111" s="12"/>
      <c r="J111" s="12"/>
      <c r="K111" s="12"/>
      <c r="L111" s="12"/>
      <c r="M111" s="12"/>
      <c r="N111" s="12"/>
      <c r="O111" s="12"/>
      <c r="P111" s="12"/>
    </row>
    <row r="112" spans="8:16">
      <c r="H112" s="12"/>
      <c r="I112" s="12"/>
      <c r="J112" s="12"/>
      <c r="K112" s="12"/>
      <c r="L112" s="12"/>
      <c r="M112" s="12"/>
      <c r="N112" s="12"/>
      <c r="O112" s="12"/>
      <c r="P112" s="12"/>
    </row>
    <row r="113" spans="8:16">
      <c r="H113" s="12"/>
      <c r="I113" s="12"/>
      <c r="J113" s="12"/>
      <c r="K113" s="12"/>
      <c r="L113" s="12"/>
      <c r="M113" s="12"/>
      <c r="N113" s="12"/>
      <c r="O113" s="12"/>
      <c r="P113" s="12"/>
    </row>
    <row r="114" spans="8:16">
      <c r="H114" s="12"/>
      <c r="I114" s="12"/>
      <c r="J114" s="12"/>
      <c r="K114" s="12"/>
      <c r="L114" s="12"/>
      <c r="M114" s="12"/>
      <c r="N114" s="12"/>
      <c r="O114" s="12"/>
      <c r="P114" s="12"/>
    </row>
    <row r="115" spans="8:16">
      <c r="H115" s="12"/>
      <c r="I115" s="12"/>
      <c r="J115" s="12"/>
      <c r="K115" s="12"/>
      <c r="L115" s="12"/>
      <c r="M115" s="12"/>
      <c r="N115" s="12"/>
      <c r="O115" s="12"/>
      <c r="P115" s="12"/>
    </row>
    <row r="116" spans="8:16">
      <c r="H116" s="12"/>
      <c r="I116" s="12"/>
      <c r="J116" s="12"/>
      <c r="K116" s="12"/>
      <c r="L116" s="12"/>
      <c r="M116" s="12"/>
      <c r="N116" s="12"/>
      <c r="O116" s="12"/>
      <c r="P116" s="12"/>
    </row>
    <row r="117" spans="8:16">
      <c r="H117" s="12"/>
      <c r="I117" s="12"/>
      <c r="J117" s="12"/>
      <c r="K117" s="12"/>
      <c r="L117" s="12"/>
      <c r="M117" s="12"/>
      <c r="N117" s="12"/>
      <c r="O117" s="12"/>
      <c r="P117" s="12"/>
    </row>
    <row r="118" spans="8:16">
      <c r="H118" s="12"/>
      <c r="I118" s="12"/>
      <c r="J118" s="12"/>
      <c r="K118" s="12"/>
      <c r="L118" s="12"/>
      <c r="M118" s="12"/>
      <c r="N118" s="12"/>
      <c r="O118" s="12"/>
      <c r="P118" s="12"/>
    </row>
    <row r="119" spans="8:16">
      <c r="H119" s="12"/>
      <c r="I119" s="12"/>
      <c r="J119" s="12"/>
      <c r="K119" s="12"/>
      <c r="L119" s="12"/>
      <c r="M119" s="12"/>
      <c r="N119" s="12"/>
      <c r="O119" s="12"/>
      <c r="P119" s="12"/>
    </row>
    <row r="120" spans="8:16">
      <c r="H120" s="12"/>
      <c r="I120" s="12"/>
      <c r="J120" s="12"/>
      <c r="K120" s="12"/>
      <c r="L120" s="12"/>
      <c r="M120" s="12"/>
      <c r="N120" s="12"/>
      <c r="O120" s="12"/>
      <c r="P120" s="12"/>
    </row>
    <row r="121" spans="8:16">
      <c r="H121" s="12"/>
      <c r="I121" s="12"/>
      <c r="J121" s="12"/>
      <c r="K121" s="12"/>
      <c r="L121" s="12"/>
      <c r="M121" s="12"/>
      <c r="N121" s="12"/>
      <c r="O121" s="12"/>
      <c r="P121" s="12"/>
    </row>
    <row r="122" spans="8:16">
      <c r="H122" s="12"/>
      <c r="I122" s="12"/>
      <c r="J122" s="12"/>
      <c r="K122" s="12"/>
      <c r="L122" s="12"/>
      <c r="M122" s="12"/>
      <c r="N122" s="12"/>
      <c r="O122" s="12"/>
      <c r="P122" s="12"/>
    </row>
    <row r="123" spans="8:16">
      <c r="H123" s="12"/>
      <c r="I123" s="12"/>
      <c r="J123" s="12"/>
      <c r="K123" s="12"/>
      <c r="L123" s="12"/>
      <c r="M123" s="12"/>
      <c r="N123" s="12"/>
      <c r="O123" s="12"/>
      <c r="P123" s="12"/>
    </row>
    <row r="124" spans="8:16">
      <c r="H124" s="12"/>
      <c r="I124" s="12"/>
      <c r="J124" s="12"/>
      <c r="K124" s="12"/>
      <c r="L124" s="12"/>
      <c r="M124" s="12"/>
      <c r="N124" s="12"/>
      <c r="O124" s="12"/>
      <c r="P124" s="12"/>
    </row>
    <row r="125" spans="8:16">
      <c r="H125" s="12"/>
      <c r="I125" s="12"/>
      <c r="J125" s="12"/>
      <c r="K125" s="12"/>
      <c r="L125" s="12"/>
      <c r="M125" s="12"/>
      <c r="N125" s="12"/>
      <c r="O125" s="12"/>
      <c r="P125" s="12"/>
    </row>
    <row r="126" spans="8:16">
      <c r="H126" s="12"/>
      <c r="I126" s="12"/>
      <c r="J126" s="12"/>
      <c r="K126" s="12"/>
      <c r="L126" s="12"/>
      <c r="M126" s="12"/>
      <c r="N126" s="12"/>
      <c r="O126" s="12"/>
      <c r="P126" s="12"/>
    </row>
    <row r="127" spans="8:16">
      <c r="H127" s="12"/>
      <c r="I127" s="12"/>
      <c r="J127" s="12"/>
      <c r="K127" s="12"/>
      <c r="L127" s="12"/>
      <c r="M127" s="12"/>
      <c r="N127" s="12"/>
      <c r="O127" s="12"/>
      <c r="P127" s="12"/>
    </row>
    <row r="128" spans="8:16">
      <c r="H128" s="12"/>
      <c r="I128" s="12"/>
      <c r="J128" s="12"/>
      <c r="K128" s="12"/>
      <c r="L128" s="12"/>
      <c r="M128" s="12"/>
      <c r="N128" s="12"/>
      <c r="O128" s="12"/>
      <c r="P128" s="12"/>
    </row>
    <row r="129" spans="8:16">
      <c r="H129" s="12"/>
      <c r="I129" s="12"/>
      <c r="J129" s="12"/>
      <c r="K129" s="12"/>
      <c r="L129" s="12"/>
      <c r="M129" s="12"/>
      <c r="N129" s="12"/>
      <c r="O129" s="12"/>
      <c r="P129" s="12"/>
    </row>
    <row r="130" spans="8:16">
      <c r="H130" s="12"/>
      <c r="I130" s="12"/>
      <c r="J130" s="12"/>
      <c r="K130" s="12"/>
      <c r="L130" s="12"/>
      <c r="M130" s="12"/>
      <c r="N130" s="12"/>
      <c r="O130" s="12"/>
      <c r="P130" s="12"/>
    </row>
    <row r="131" spans="8:16">
      <c r="H131" s="12"/>
      <c r="I131" s="12"/>
      <c r="J131" s="12"/>
      <c r="K131" s="12"/>
      <c r="L131" s="12"/>
      <c r="M131" s="12"/>
      <c r="N131" s="12"/>
      <c r="O131" s="12"/>
      <c r="P131" s="12"/>
    </row>
    <row r="132" spans="8:16">
      <c r="H132" s="12"/>
      <c r="I132" s="12"/>
      <c r="J132" s="12"/>
      <c r="K132" s="12"/>
      <c r="L132" s="12"/>
      <c r="M132" s="12"/>
      <c r="N132" s="12"/>
      <c r="O132" s="12"/>
      <c r="P132" s="12"/>
    </row>
    <row r="133" spans="8:16">
      <c r="H133" s="12"/>
      <c r="I133" s="12"/>
      <c r="J133" s="12"/>
      <c r="K133" s="12"/>
      <c r="L133" s="12"/>
      <c r="M133" s="12"/>
      <c r="N133" s="12"/>
      <c r="O133" s="12"/>
      <c r="P133" s="12"/>
    </row>
    <row r="134" spans="8:16">
      <c r="H134" s="12"/>
      <c r="I134" s="12"/>
      <c r="J134" s="12"/>
      <c r="K134" s="12"/>
      <c r="L134" s="12"/>
      <c r="M134" s="12"/>
      <c r="N134" s="12"/>
      <c r="O134" s="12"/>
      <c r="P134" s="12"/>
    </row>
    <row r="135" spans="8:16">
      <c r="H135" s="12"/>
      <c r="I135" s="12"/>
      <c r="J135" s="12"/>
      <c r="K135" s="12"/>
      <c r="L135" s="12"/>
      <c r="M135" s="12"/>
      <c r="N135" s="12"/>
      <c r="O135" s="12"/>
      <c r="P135" s="12"/>
    </row>
    <row r="136" spans="8:16">
      <c r="H136" s="12"/>
      <c r="I136" s="12"/>
      <c r="J136" s="12"/>
      <c r="K136" s="12"/>
      <c r="L136" s="12"/>
      <c r="M136" s="12"/>
      <c r="N136" s="12"/>
      <c r="O136" s="12"/>
      <c r="P136" s="12"/>
    </row>
    <row r="137" spans="8:16">
      <c r="H137" s="12"/>
      <c r="I137" s="12"/>
      <c r="J137" s="12"/>
      <c r="K137" s="12"/>
      <c r="L137" s="12"/>
      <c r="M137" s="12"/>
      <c r="N137" s="12"/>
      <c r="O137" s="12"/>
      <c r="P137" s="12"/>
    </row>
    <row r="138" spans="8:16">
      <c r="H138" s="12"/>
      <c r="I138" s="12"/>
      <c r="J138" s="12"/>
      <c r="K138" s="12"/>
      <c r="L138" s="12"/>
      <c r="M138" s="12"/>
      <c r="N138" s="12"/>
      <c r="O138" s="12"/>
      <c r="P138" s="12"/>
    </row>
    <row r="139" spans="8:16">
      <c r="H139" s="12"/>
      <c r="I139" s="12"/>
      <c r="J139" s="12"/>
      <c r="K139" s="12"/>
      <c r="L139" s="12"/>
      <c r="M139" s="12"/>
      <c r="N139" s="12"/>
      <c r="O139" s="12"/>
      <c r="P139" s="12"/>
    </row>
    <row r="140" spans="8:16">
      <c r="H140" s="12"/>
      <c r="I140" s="12"/>
      <c r="J140" s="12"/>
      <c r="K140" s="12"/>
      <c r="L140" s="12"/>
      <c r="M140" s="12"/>
      <c r="N140" s="12"/>
      <c r="O140" s="12"/>
      <c r="P140" s="12"/>
    </row>
    <row r="141" spans="8:16">
      <c r="H141" s="12"/>
      <c r="I141" s="12"/>
      <c r="J141" s="12"/>
      <c r="K141" s="12"/>
      <c r="L141" s="12"/>
      <c r="M141" s="12"/>
      <c r="N141" s="12"/>
      <c r="O141" s="12"/>
      <c r="P141" s="12"/>
    </row>
    <row r="142" spans="8:16">
      <c r="H142" s="12"/>
      <c r="I142" s="12"/>
      <c r="J142" s="12"/>
      <c r="K142" s="12"/>
      <c r="L142" s="12"/>
      <c r="M142" s="12"/>
      <c r="N142" s="12"/>
      <c r="O142" s="12"/>
      <c r="P142" s="12"/>
    </row>
    <row r="143" spans="8:16">
      <c r="H143" s="12"/>
      <c r="I143" s="12"/>
      <c r="J143" s="12"/>
      <c r="K143" s="12"/>
      <c r="L143" s="12"/>
      <c r="M143" s="12"/>
      <c r="N143" s="12"/>
      <c r="O143" s="12"/>
      <c r="P143" s="12"/>
    </row>
    <row r="144" spans="8:16">
      <c r="H144" s="12"/>
      <c r="I144" s="12"/>
      <c r="J144" s="12"/>
      <c r="K144" s="12"/>
      <c r="L144" s="12"/>
      <c r="M144" s="12"/>
      <c r="N144" s="12"/>
      <c r="O144" s="12"/>
      <c r="P144" s="12"/>
    </row>
    <row r="145" spans="8:16">
      <c r="H145" s="12"/>
      <c r="I145" s="12"/>
      <c r="J145" s="12"/>
      <c r="K145" s="12"/>
      <c r="L145" s="12"/>
      <c r="M145" s="12"/>
      <c r="N145" s="12"/>
      <c r="O145" s="12"/>
      <c r="P145" s="12"/>
    </row>
  </sheetData>
  <mergeCells count="4">
    <mergeCell ref="D11:E11"/>
    <mergeCell ref="H11:I11"/>
    <mergeCell ref="L11:L12"/>
    <mergeCell ref="A2:G8"/>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dimension ref="A1:P146"/>
  <sheetViews>
    <sheetView tabSelected="1" topLeftCell="A7" workbookViewId="0">
      <selection activeCell="I10" sqref="I10"/>
    </sheetView>
  </sheetViews>
  <sheetFormatPr defaultColWidth="9" defaultRowHeight="15"/>
  <cols>
    <col min="1" max="1" width="31.28515625" style="1" customWidth="1"/>
    <col min="2" max="2" width="7.42578125" style="1" customWidth="1"/>
    <col min="3" max="3" width="6.28515625" style="1" customWidth="1"/>
    <col min="4" max="4" width="16.140625" style="1" customWidth="1"/>
    <col min="5" max="5" width="11.5703125" style="1" customWidth="1"/>
    <col min="6" max="6" width="10.85546875" style="1" customWidth="1"/>
    <col min="7" max="7" width="16.5703125" style="3" customWidth="1"/>
    <col min="8" max="9" width="11.7109375" style="1" customWidth="1"/>
    <col min="10" max="12" width="12.42578125" style="1" customWidth="1"/>
    <col min="13" max="13" width="12.140625" style="1" customWidth="1"/>
    <col min="14" max="16384" width="9" style="1"/>
  </cols>
  <sheetData>
    <row r="1" spans="1:16">
      <c r="G1" s="26"/>
      <c r="H1" s="12"/>
      <c r="I1" s="12"/>
      <c r="J1" s="12"/>
      <c r="K1" s="12"/>
      <c r="L1" s="12"/>
      <c r="M1" s="12"/>
      <c r="N1" s="12"/>
      <c r="O1" s="12"/>
      <c r="P1" s="12"/>
    </row>
    <row r="2" spans="1:16">
      <c r="A2" s="59" t="s">
        <v>96</v>
      </c>
      <c r="B2" s="57"/>
      <c r="C2" s="57"/>
      <c r="D2" s="57"/>
      <c r="E2" s="57"/>
      <c r="F2" s="57"/>
      <c r="G2" s="60"/>
      <c r="H2" s="12"/>
      <c r="I2" s="12"/>
      <c r="J2" s="12"/>
      <c r="K2" s="12"/>
      <c r="L2" s="12"/>
      <c r="M2" s="12"/>
      <c r="N2" s="12"/>
      <c r="O2" s="12"/>
      <c r="P2" s="12"/>
    </row>
    <row r="3" spans="1:16">
      <c r="A3" s="61"/>
      <c r="B3" s="58"/>
      <c r="C3" s="58"/>
      <c r="D3" s="58"/>
      <c r="E3" s="58"/>
      <c r="F3" s="58"/>
      <c r="G3" s="62"/>
      <c r="H3" s="12"/>
      <c r="I3" s="12"/>
      <c r="J3" s="12"/>
      <c r="K3" s="12"/>
      <c r="L3" s="12"/>
      <c r="M3" s="12"/>
      <c r="N3" s="12"/>
      <c r="O3" s="12"/>
      <c r="P3" s="12"/>
    </row>
    <row r="4" spans="1:16">
      <c r="A4" s="61"/>
      <c r="B4" s="58"/>
      <c r="C4" s="58"/>
      <c r="D4" s="58"/>
      <c r="E4" s="58"/>
      <c r="F4" s="58"/>
      <c r="G4" s="62"/>
      <c r="H4" s="12"/>
      <c r="I4" s="12"/>
      <c r="J4" s="12"/>
      <c r="K4" s="12"/>
      <c r="L4" s="12"/>
      <c r="M4" s="12"/>
      <c r="N4" s="12"/>
      <c r="O4" s="12"/>
      <c r="P4" s="12"/>
    </row>
    <row r="5" spans="1:16">
      <c r="A5" s="61"/>
      <c r="B5" s="58"/>
      <c r="C5" s="58"/>
      <c r="D5" s="58"/>
      <c r="E5" s="58"/>
      <c r="F5" s="58"/>
      <c r="G5" s="62"/>
      <c r="H5" s="12"/>
      <c r="I5" s="12"/>
      <c r="J5" s="12"/>
      <c r="K5" s="12"/>
      <c r="L5" s="12"/>
      <c r="M5" s="12"/>
      <c r="N5" s="12"/>
      <c r="O5" s="12"/>
      <c r="P5" s="12"/>
    </row>
    <row r="6" spans="1:16">
      <c r="A6" s="61"/>
      <c r="B6" s="58"/>
      <c r="C6" s="58"/>
      <c r="D6" s="58"/>
      <c r="E6" s="58"/>
      <c r="F6" s="58"/>
      <c r="G6" s="62"/>
      <c r="H6" s="12"/>
      <c r="I6" s="12"/>
      <c r="J6" s="12"/>
      <c r="K6" s="12"/>
      <c r="L6" s="12"/>
      <c r="M6" s="12"/>
      <c r="N6" s="12"/>
      <c r="O6" s="12"/>
      <c r="P6" s="12"/>
    </row>
    <row r="7" spans="1:16">
      <c r="A7" s="61"/>
      <c r="B7" s="58"/>
      <c r="C7" s="58"/>
      <c r="D7" s="58"/>
      <c r="E7" s="58"/>
      <c r="F7" s="58"/>
      <c r="G7" s="62"/>
      <c r="H7" s="12"/>
      <c r="I7" s="12"/>
      <c r="J7" s="12"/>
      <c r="K7" s="12"/>
      <c r="L7" s="12"/>
      <c r="M7" s="12"/>
      <c r="N7" s="12"/>
      <c r="O7" s="12"/>
      <c r="P7" s="12"/>
    </row>
    <row r="8" spans="1:16">
      <c r="A8" s="61"/>
      <c r="B8" s="58"/>
      <c r="C8" s="58"/>
      <c r="D8" s="58"/>
      <c r="E8" s="58"/>
      <c r="F8" s="58"/>
      <c r="G8" s="62"/>
      <c r="H8" s="12"/>
      <c r="I8" s="12"/>
      <c r="J8" s="12"/>
      <c r="K8" s="12"/>
      <c r="L8" s="12"/>
      <c r="M8" s="12"/>
      <c r="N8" s="12"/>
      <c r="O8" s="12"/>
      <c r="P8" s="12"/>
    </row>
    <row r="9" spans="1:16">
      <c r="A9" s="63"/>
      <c r="B9" s="64"/>
      <c r="C9" s="64"/>
      <c r="D9" s="64"/>
      <c r="E9" s="64"/>
      <c r="F9" s="64"/>
      <c r="G9" s="65"/>
      <c r="H9" s="12"/>
      <c r="I9" s="12"/>
      <c r="J9" s="12"/>
      <c r="K9" s="12"/>
      <c r="L9" s="12"/>
      <c r="M9" s="12"/>
      <c r="N9" s="12"/>
      <c r="O9" s="12"/>
      <c r="P9" s="12"/>
    </row>
    <row r="10" spans="1:16">
      <c r="A10" s="1" t="s">
        <v>85</v>
      </c>
      <c r="G10" s="26"/>
      <c r="H10" s="12"/>
      <c r="I10" s="12"/>
      <c r="J10" s="12"/>
      <c r="K10" s="12"/>
      <c r="L10" s="12"/>
      <c r="M10" s="12"/>
      <c r="N10" s="12"/>
      <c r="O10" s="12"/>
      <c r="P10" s="12"/>
    </row>
    <row r="11" spans="1:16">
      <c r="G11" s="26"/>
      <c r="H11" s="12"/>
      <c r="I11" s="12"/>
      <c r="J11" s="12"/>
      <c r="K11" s="12"/>
      <c r="L11" s="12"/>
      <c r="M11" s="12"/>
      <c r="N11" s="12"/>
      <c r="O11" s="12"/>
      <c r="P11" s="12"/>
    </row>
    <row r="12" spans="1:16">
      <c r="D12" s="19" t="s">
        <v>93</v>
      </c>
      <c r="G12" s="35" t="s">
        <v>94</v>
      </c>
      <c r="J12" s="66" t="s">
        <v>95</v>
      </c>
      <c r="K12" s="68" t="s">
        <v>98</v>
      </c>
      <c r="M12" s="68" t="s">
        <v>99</v>
      </c>
    </row>
    <row r="13" spans="1:16" ht="29.25" customHeight="1">
      <c r="B13" s="3" t="s">
        <v>56</v>
      </c>
      <c r="D13" s="33" t="s">
        <v>108</v>
      </c>
      <c r="E13" s="33" t="s">
        <v>109</v>
      </c>
      <c r="F13" s="34"/>
      <c r="G13" s="37" t="s">
        <v>108</v>
      </c>
      <c r="H13" s="33" t="s">
        <v>109</v>
      </c>
      <c r="I13" s="19"/>
      <c r="J13" s="67"/>
      <c r="K13" s="69" t="s">
        <v>97</v>
      </c>
      <c r="L13" s="22"/>
      <c r="M13" s="69" t="s">
        <v>97</v>
      </c>
    </row>
    <row r="14" spans="1:16">
      <c r="A14" s="2" t="s">
        <v>30</v>
      </c>
      <c r="B14" s="4">
        <v>27</v>
      </c>
      <c r="C14" s="2"/>
      <c r="D14" s="36">
        <v>120.90900000000001</v>
      </c>
      <c r="E14" s="3"/>
      <c r="F14" s="3"/>
      <c r="G14" s="36">
        <v>188.23500000000001</v>
      </c>
      <c r="H14" s="26"/>
      <c r="I14" s="26"/>
      <c r="J14" s="27">
        <f>$G14/$D14-1</f>
        <v>0.55683199761804336</v>
      </c>
      <c r="K14" s="27"/>
      <c r="L14" s="27"/>
      <c r="M14" s="26"/>
      <c r="N14" s="26"/>
      <c r="O14" s="12"/>
      <c r="P14" s="12"/>
    </row>
    <row r="15" spans="1:16">
      <c r="A15" s="2" t="s">
        <v>31</v>
      </c>
      <c r="B15" s="4">
        <v>30</v>
      </c>
      <c r="C15" s="2"/>
      <c r="D15" s="36">
        <v>121.706</v>
      </c>
      <c r="E15" s="3"/>
      <c r="F15" s="3"/>
      <c r="G15" s="36">
        <v>189.30199999999999</v>
      </c>
      <c r="H15" s="26"/>
      <c r="I15" s="26"/>
      <c r="J15" s="27">
        <f t="shared" ref="J15:J57" si="0">$G15/$D15-1</f>
        <v>0.55540400637602083</v>
      </c>
      <c r="K15" s="27"/>
      <c r="L15" s="27"/>
      <c r="M15" s="26"/>
      <c r="N15" s="26"/>
      <c r="O15" s="12"/>
      <c r="P15" s="12"/>
    </row>
    <row r="16" spans="1:16">
      <c r="A16" s="2" t="s">
        <v>32</v>
      </c>
      <c r="B16" s="4">
        <v>34</v>
      </c>
      <c r="C16" s="2"/>
      <c r="D16" s="36">
        <v>115.90900000000001</v>
      </c>
      <c r="E16" s="3"/>
      <c r="F16" s="3"/>
      <c r="G16" s="36">
        <v>187.44200000000001</v>
      </c>
      <c r="H16" s="30"/>
      <c r="I16" s="26"/>
      <c r="J16" s="27">
        <f t="shared" si="0"/>
        <v>0.61714793501798826</v>
      </c>
      <c r="K16" s="27"/>
      <c r="L16" s="27"/>
      <c r="M16" s="26"/>
      <c r="N16" s="26"/>
      <c r="O16" s="12"/>
      <c r="P16" s="12"/>
    </row>
    <row r="17" spans="1:16">
      <c r="A17" s="2" t="s">
        <v>33</v>
      </c>
      <c r="B17" s="4">
        <v>38</v>
      </c>
      <c r="C17" s="2"/>
      <c r="D17" s="36">
        <v>107.65900000000001</v>
      </c>
      <c r="E17" s="30">
        <f>AVERAGE(D14:D17)</f>
        <v>116.54575</v>
      </c>
      <c r="F17" s="27"/>
      <c r="G17" s="36">
        <v>182.30099999999999</v>
      </c>
      <c r="H17" s="30">
        <f>AVERAGE(G14:G17)</f>
        <v>186.82</v>
      </c>
      <c r="I17" s="26"/>
      <c r="J17" s="27">
        <f>$G17/$D17-1</f>
        <v>0.69331871928960864</v>
      </c>
      <c r="K17" s="27">
        <f>AVERAGE(J14:J17)</f>
        <v>0.60567566457541533</v>
      </c>
      <c r="L17" s="27"/>
      <c r="M17" s="27">
        <f>$H17/$E17-1</f>
        <v>0.60297565548293264</v>
      </c>
      <c r="N17" s="26"/>
      <c r="O17" s="12"/>
      <c r="P17" s="12"/>
    </row>
    <row r="18" spans="1:16">
      <c r="A18" s="2" t="s">
        <v>34</v>
      </c>
      <c r="B18" s="4">
        <v>27</v>
      </c>
      <c r="C18" s="2"/>
      <c r="D18" s="36">
        <v>125.596</v>
      </c>
      <c r="E18" s="26"/>
      <c r="F18" s="3"/>
      <c r="G18" s="36">
        <v>211.19</v>
      </c>
      <c r="H18" s="30"/>
      <c r="I18" s="26"/>
      <c r="J18" s="27">
        <f t="shared" si="0"/>
        <v>0.68150259562406434</v>
      </c>
      <c r="K18" s="27"/>
      <c r="L18" s="27"/>
      <c r="M18" s="26"/>
      <c r="N18" s="26"/>
      <c r="O18" s="12"/>
      <c r="P18" s="12"/>
    </row>
    <row r="19" spans="1:16">
      <c r="A19" s="2" t="s">
        <v>35</v>
      </c>
      <c r="B19" s="4">
        <v>30</v>
      </c>
      <c r="C19" s="2"/>
      <c r="D19" s="36">
        <v>120.613</v>
      </c>
      <c r="E19" s="26"/>
      <c r="F19" s="3"/>
      <c r="G19" s="36">
        <v>214.709</v>
      </c>
      <c r="H19" s="30"/>
      <c r="I19" s="26"/>
      <c r="J19" s="27">
        <f t="shared" si="0"/>
        <v>0.78014807690713273</v>
      </c>
      <c r="K19" s="27"/>
      <c r="L19" s="27"/>
      <c r="M19" s="27"/>
      <c r="N19" s="26"/>
      <c r="O19" s="12"/>
      <c r="P19" s="12"/>
    </row>
    <row r="20" spans="1:16">
      <c r="A20" s="2" t="s">
        <v>36</v>
      </c>
      <c r="B20" s="4">
        <v>34</v>
      </c>
      <c r="C20" s="2"/>
      <c r="D20" s="36">
        <v>122.238</v>
      </c>
      <c r="E20" s="26"/>
      <c r="F20" s="3"/>
      <c r="G20" s="36">
        <v>217.054</v>
      </c>
      <c r="H20" s="30"/>
      <c r="I20" s="26"/>
      <c r="J20" s="27">
        <f t="shared" si="0"/>
        <v>0.77566714115086954</v>
      </c>
      <c r="K20" s="27"/>
      <c r="L20" s="27"/>
      <c r="M20" s="27"/>
      <c r="N20" s="26"/>
      <c r="O20" s="12"/>
      <c r="P20" s="12"/>
    </row>
    <row r="21" spans="1:16">
      <c r="A21" s="2" t="s">
        <v>37</v>
      </c>
      <c r="B21" s="4">
        <v>38</v>
      </c>
      <c r="C21" s="2"/>
      <c r="D21" s="36">
        <v>116.113</v>
      </c>
      <c r="E21" s="30">
        <f>AVERAGE(D18:D21)</f>
        <v>121.14</v>
      </c>
      <c r="F21" s="3"/>
      <c r="G21" s="36">
        <v>217.77</v>
      </c>
      <c r="H21" s="30">
        <f>AVERAGE(G18:G21)</f>
        <v>215.18074999999999</v>
      </c>
      <c r="I21" s="26"/>
      <c r="J21" s="27">
        <f t="shared" si="0"/>
        <v>0.87550058994255608</v>
      </c>
      <c r="K21" s="38">
        <f>AVERAGE(J18:J21)</f>
        <v>0.77820460090615562</v>
      </c>
      <c r="L21" s="27"/>
      <c r="M21" s="27">
        <f>$H21/$E21-1</f>
        <v>0.7762980848604919</v>
      </c>
      <c r="N21" s="26"/>
      <c r="O21" s="12"/>
      <c r="P21" s="12"/>
    </row>
    <row r="22" spans="1:16">
      <c r="A22" s="2" t="s">
        <v>0</v>
      </c>
      <c r="B22" s="4">
        <v>27</v>
      </c>
      <c r="C22" s="2"/>
      <c r="D22" s="36">
        <v>62.750999999999998</v>
      </c>
      <c r="E22" s="26"/>
      <c r="F22" s="3"/>
      <c r="G22" s="36">
        <v>102.504</v>
      </c>
      <c r="H22" s="30"/>
      <c r="I22" s="26"/>
      <c r="J22" s="27">
        <f t="shared" si="0"/>
        <v>0.63350384854424635</v>
      </c>
      <c r="K22" s="27"/>
      <c r="L22" s="27"/>
      <c r="M22" s="27"/>
      <c r="N22" s="26"/>
      <c r="O22" s="12"/>
      <c r="P22" s="12"/>
    </row>
    <row r="23" spans="1:16">
      <c r="A23" s="2" t="s">
        <v>1</v>
      </c>
      <c r="B23" s="4">
        <v>30</v>
      </c>
      <c r="C23" s="2"/>
      <c r="D23" s="36">
        <v>60.798000000000002</v>
      </c>
      <c r="E23" s="26"/>
      <c r="F23" s="3"/>
      <c r="G23" s="36">
        <v>103.565</v>
      </c>
      <c r="H23" s="30"/>
      <c r="I23" s="26"/>
      <c r="J23" s="27">
        <f t="shared" si="0"/>
        <v>0.70342774433369515</v>
      </c>
      <c r="K23" s="27"/>
      <c r="L23" s="27"/>
      <c r="M23" s="27"/>
      <c r="N23" s="26"/>
      <c r="O23" s="12"/>
      <c r="P23" s="12"/>
    </row>
    <row r="24" spans="1:16">
      <c r="A24" s="2" t="s">
        <v>2</v>
      </c>
      <c r="B24" s="4">
        <v>34</v>
      </c>
      <c r="C24" s="2"/>
      <c r="D24" s="36">
        <v>54.143000000000001</v>
      </c>
      <c r="E24" s="26"/>
      <c r="F24" s="3"/>
      <c r="G24" s="36">
        <v>96.94</v>
      </c>
      <c r="H24" s="30"/>
      <c r="I24" s="26"/>
      <c r="J24" s="27">
        <f t="shared" si="0"/>
        <v>0.79044382468647822</v>
      </c>
      <c r="K24" s="27"/>
      <c r="L24" s="27"/>
      <c r="M24" s="27"/>
      <c r="N24" s="26"/>
      <c r="O24" s="12"/>
      <c r="P24" s="12"/>
    </row>
    <row r="25" spans="1:16">
      <c r="A25" s="2" t="s">
        <v>3</v>
      </c>
      <c r="B25" s="4">
        <v>38</v>
      </c>
      <c r="C25" s="2"/>
      <c r="D25" s="36">
        <v>54.220999999999997</v>
      </c>
      <c r="E25" s="30">
        <f>AVERAGE(D22:D25)</f>
        <v>57.978250000000003</v>
      </c>
      <c r="F25" s="3"/>
      <c r="G25" s="36">
        <v>94.721000000000004</v>
      </c>
      <c r="H25" s="30">
        <f>AVERAGE(G22:G25)</f>
        <v>99.432500000000005</v>
      </c>
      <c r="I25" s="26"/>
      <c r="J25" s="27">
        <f t="shared" si="0"/>
        <v>0.74694306633961038</v>
      </c>
      <c r="K25" s="27">
        <f>AVERAGE(J22:J25)</f>
        <v>0.71857962097600758</v>
      </c>
      <c r="L25" s="27"/>
      <c r="M25" s="27">
        <f>$H25/$E25-1</f>
        <v>0.71499657199035838</v>
      </c>
      <c r="N25" s="26"/>
      <c r="O25" s="12"/>
      <c r="P25" s="12"/>
    </row>
    <row r="26" spans="1:16">
      <c r="A26" s="2" t="s">
        <v>22</v>
      </c>
      <c r="B26" s="4">
        <v>27</v>
      </c>
      <c r="C26" s="2"/>
      <c r="D26" s="36">
        <v>70.844999999999999</v>
      </c>
      <c r="E26" s="26"/>
      <c r="F26" s="3"/>
      <c r="G26" s="36">
        <v>111.84699999999999</v>
      </c>
      <c r="H26" s="30"/>
      <c r="I26" s="26"/>
      <c r="J26" s="27">
        <f t="shared" si="0"/>
        <v>0.57875644011574567</v>
      </c>
      <c r="K26" s="27"/>
      <c r="L26" s="27"/>
      <c r="M26" s="27"/>
      <c r="N26" s="26"/>
      <c r="O26" s="12"/>
      <c r="P26" s="12"/>
    </row>
    <row r="27" spans="1:16">
      <c r="A27" s="2" t="s">
        <v>38</v>
      </c>
      <c r="B27" s="4">
        <v>30</v>
      </c>
      <c r="C27" s="2"/>
      <c r="D27" s="36">
        <v>67.221000000000004</v>
      </c>
      <c r="E27" s="26"/>
      <c r="F27" s="3"/>
      <c r="G27" s="36">
        <v>109.8</v>
      </c>
      <c r="H27" s="30"/>
      <c r="I27" s="26"/>
      <c r="J27" s="27">
        <f t="shared" si="0"/>
        <v>0.63341812826348898</v>
      </c>
      <c r="K27" s="27"/>
      <c r="L27" s="27"/>
      <c r="M27" s="27"/>
      <c r="N27" s="26"/>
      <c r="O27" s="12"/>
      <c r="P27" s="12"/>
    </row>
    <row r="28" spans="1:16">
      <c r="A28" s="2" t="s">
        <v>4</v>
      </c>
      <c r="B28" s="4">
        <v>34</v>
      </c>
      <c r="C28" s="2"/>
      <c r="D28" s="36">
        <v>61.531999999999996</v>
      </c>
      <c r="E28" s="26"/>
      <c r="F28" s="3"/>
      <c r="G28" s="36">
        <v>106.36199999999999</v>
      </c>
      <c r="H28" s="30"/>
      <c r="I28" s="26"/>
      <c r="J28" s="27">
        <f t="shared" si="0"/>
        <v>0.72856399921991821</v>
      </c>
      <c r="K28" s="27"/>
      <c r="L28" s="27"/>
      <c r="M28" s="27"/>
      <c r="N28" s="26"/>
      <c r="O28" s="12"/>
      <c r="P28" s="12"/>
    </row>
    <row r="29" spans="1:16">
      <c r="A29" s="2" t="s">
        <v>5</v>
      </c>
      <c r="B29" s="4">
        <v>38</v>
      </c>
      <c r="C29" s="2"/>
      <c r="D29" s="36">
        <v>54.235999999999997</v>
      </c>
      <c r="E29" s="30">
        <f>AVERAGE(D26:D29)</f>
        <v>63.458500000000001</v>
      </c>
      <c r="F29" s="3"/>
      <c r="G29" s="36">
        <v>98.549000000000007</v>
      </c>
      <c r="H29" s="30">
        <f>AVERAGE(G26:G29)</f>
        <v>106.6395</v>
      </c>
      <c r="I29" s="26"/>
      <c r="J29" s="27">
        <f t="shared" si="0"/>
        <v>0.8170403422081276</v>
      </c>
      <c r="K29" s="38">
        <f>AVERAGE(J26:J29)</f>
        <v>0.68944472745182006</v>
      </c>
      <c r="L29" s="27"/>
      <c r="M29" s="27">
        <f>$H29/$E29-1</f>
        <v>0.68046045840982683</v>
      </c>
      <c r="N29" s="26"/>
      <c r="O29" s="12"/>
      <c r="P29" s="12"/>
    </row>
    <row r="30" spans="1:16">
      <c r="A30" s="2" t="s">
        <v>39</v>
      </c>
      <c r="B30" s="4">
        <v>27</v>
      </c>
      <c r="C30" s="2"/>
      <c r="D30" s="36">
        <v>51.923000000000002</v>
      </c>
      <c r="E30" s="26"/>
      <c r="F30" s="3"/>
      <c r="G30" s="36">
        <v>97.269000000000005</v>
      </c>
      <c r="H30" s="30"/>
      <c r="I30" s="26"/>
      <c r="J30" s="27">
        <f t="shared" si="0"/>
        <v>0.87333166419505814</v>
      </c>
      <c r="K30" s="27"/>
      <c r="L30" s="27"/>
      <c r="M30" s="27"/>
      <c r="N30" s="26"/>
      <c r="O30" s="12"/>
      <c r="P30" s="12"/>
    </row>
    <row r="31" spans="1:16">
      <c r="A31" s="2" t="s">
        <v>40</v>
      </c>
      <c r="B31" s="4">
        <v>30</v>
      </c>
      <c r="C31" s="2"/>
      <c r="D31" s="36">
        <v>51.704000000000001</v>
      </c>
      <c r="E31" s="26"/>
      <c r="F31" s="3"/>
      <c r="G31" s="36">
        <v>96.986000000000004</v>
      </c>
      <c r="H31" s="30"/>
      <c r="I31" s="26"/>
      <c r="J31" s="27">
        <f t="shared" si="0"/>
        <v>0.87579297539842194</v>
      </c>
      <c r="K31" s="27"/>
      <c r="L31" s="27"/>
      <c r="M31" s="27"/>
      <c r="N31" s="26"/>
      <c r="O31" s="12"/>
      <c r="P31" s="12"/>
    </row>
    <row r="32" spans="1:16">
      <c r="A32" s="2" t="s">
        <v>41</v>
      </c>
      <c r="B32" s="4">
        <v>34</v>
      </c>
      <c r="C32" s="2"/>
      <c r="D32" s="36">
        <v>47.079000000000001</v>
      </c>
      <c r="E32" s="26"/>
      <c r="F32" s="3"/>
      <c r="G32" s="36">
        <v>92.783000000000001</v>
      </c>
      <c r="H32" s="30"/>
      <c r="I32" s="26"/>
      <c r="J32" s="27">
        <f t="shared" si="0"/>
        <v>0.97079377217018203</v>
      </c>
      <c r="K32" s="27"/>
      <c r="L32" s="27"/>
      <c r="M32" s="27"/>
      <c r="N32" s="26"/>
      <c r="O32" s="12"/>
      <c r="P32" s="12"/>
    </row>
    <row r="33" spans="1:16">
      <c r="A33" s="2" t="s">
        <v>42</v>
      </c>
      <c r="B33" s="4">
        <v>38</v>
      </c>
      <c r="C33" s="2"/>
      <c r="D33" s="36">
        <v>45.533000000000001</v>
      </c>
      <c r="E33" s="30">
        <f>AVERAGE(D30:D33)</f>
        <v>49.059750000000008</v>
      </c>
      <c r="F33" s="3"/>
      <c r="G33" s="36">
        <v>89.58</v>
      </c>
      <c r="H33" s="30">
        <f>AVERAGE(G30:G33)</f>
        <v>94.154499999999999</v>
      </c>
      <c r="I33" s="26"/>
      <c r="J33" s="27">
        <f t="shared" si="0"/>
        <v>0.9673643291678562</v>
      </c>
      <c r="K33" s="27">
        <f>AVERAGE(J30:J33)</f>
        <v>0.92182068523287963</v>
      </c>
      <c r="L33" s="27"/>
      <c r="M33" s="27">
        <f>$H33/$E33-1</f>
        <v>0.91918018334785612</v>
      </c>
      <c r="N33" s="26"/>
      <c r="O33" s="12"/>
      <c r="P33" s="12"/>
    </row>
    <row r="34" spans="1:16">
      <c r="A34" s="2" t="s">
        <v>43</v>
      </c>
      <c r="B34" s="4">
        <v>27</v>
      </c>
      <c r="C34" s="2"/>
      <c r="D34" s="36">
        <v>63.048999999999999</v>
      </c>
      <c r="E34" s="30"/>
      <c r="F34" s="3"/>
      <c r="G34" s="36">
        <v>104.018</v>
      </c>
      <c r="H34" s="30"/>
      <c r="I34" s="26"/>
      <c r="J34" s="27">
        <f t="shared" si="0"/>
        <v>0.64979619026471469</v>
      </c>
      <c r="K34" s="27"/>
      <c r="L34" s="27"/>
      <c r="M34" s="27"/>
      <c r="N34" s="26"/>
      <c r="O34" s="12"/>
      <c r="P34" s="12"/>
    </row>
    <row r="35" spans="1:16">
      <c r="A35" s="2" t="s">
        <v>44</v>
      </c>
      <c r="B35" s="4">
        <v>30</v>
      </c>
      <c r="C35" s="2"/>
      <c r="D35" s="36">
        <v>64.346000000000004</v>
      </c>
      <c r="E35" s="30"/>
      <c r="F35" s="3"/>
      <c r="G35" s="36">
        <v>107.206</v>
      </c>
      <c r="H35" s="30"/>
      <c r="I35" s="26"/>
      <c r="J35" s="27">
        <f t="shared" si="0"/>
        <v>0.66608647002144661</v>
      </c>
      <c r="K35" s="27"/>
      <c r="L35" s="27"/>
      <c r="M35" s="27"/>
      <c r="N35" s="26"/>
      <c r="O35" s="12"/>
      <c r="P35" s="12"/>
    </row>
    <row r="36" spans="1:16">
      <c r="A36" s="2" t="s">
        <v>45</v>
      </c>
      <c r="B36" s="4">
        <v>34</v>
      </c>
      <c r="C36" s="2"/>
      <c r="D36" s="36">
        <v>63.048000000000002</v>
      </c>
      <c r="E36" s="30"/>
      <c r="F36" s="3"/>
      <c r="G36" s="36">
        <v>108.096</v>
      </c>
      <c r="H36" s="30"/>
      <c r="I36" s="26"/>
      <c r="J36" s="27">
        <f t="shared" si="0"/>
        <v>0.71450323562999629</v>
      </c>
      <c r="K36" s="27"/>
      <c r="L36" s="27"/>
      <c r="M36" s="27"/>
      <c r="N36" s="26"/>
      <c r="O36" s="12"/>
      <c r="P36" s="12"/>
    </row>
    <row r="37" spans="1:16">
      <c r="A37" s="2" t="s">
        <v>46</v>
      </c>
      <c r="B37" s="4">
        <v>38</v>
      </c>
      <c r="C37" s="2"/>
      <c r="D37" s="36">
        <v>58.58</v>
      </c>
      <c r="E37" s="30">
        <f>AVERAGE(D34:D37)</f>
        <v>62.255750000000006</v>
      </c>
      <c r="F37" s="3"/>
      <c r="G37" s="36">
        <v>106.675</v>
      </c>
      <c r="H37" s="30">
        <f>AVERAGE(G34:G37)</f>
        <v>106.49875</v>
      </c>
      <c r="I37" s="26"/>
      <c r="J37" s="27">
        <f t="shared" si="0"/>
        <v>0.82101399795151919</v>
      </c>
      <c r="K37" s="27">
        <f>AVERAGE(J34:J37)</f>
        <v>0.71284997346691914</v>
      </c>
      <c r="L37" s="27"/>
      <c r="M37" s="27">
        <f>$H37/$E37-1</f>
        <v>0.71066527991390349</v>
      </c>
      <c r="N37" s="26"/>
      <c r="O37" s="12"/>
      <c r="P37" s="12"/>
    </row>
    <row r="38" spans="1:16">
      <c r="A38" s="2" t="s">
        <v>47</v>
      </c>
      <c r="B38" s="4">
        <v>27</v>
      </c>
      <c r="C38" s="2"/>
      <c r="D38" s="36">
        <v>67.266999999999996</v>
      </c>
      <c r="E38" s="30"/>
      <c r="F38" s="3"/>
      <c r="G38" s="36">
        <v>102.158</v>
      </c>
      <c r="H38" s="30"/>
      <c r="I38" s="26"/>
      <c r="J38" s="27">
        <f t="shared" si="0"/>
        <v>0.51869415909732863</v>
      </c>
      <c r="K38" s="27"/>
      <c r="L38" s="27"/>
      <c r="M38" s="27"/>
      <c r="N38" s="26"/>
      <c r="O38" s="12"/>
      <c r="P38" s="12"/>
    </row>
    <row r="39" spans="1:16">
      <c r="A39" s="2" t="s">
        <v>48</v>
      </c>
      <c r="B39" s="4">
        <v>30</v>
      </c>
      <c r="C39" s="2"/>
      <c r="D39" s="36">
        <v>64.376999999999995</v>
      </c>
      <c r="E39" s="30"/>
      <c r="F39" s="3"/>
      <c r="G39" s="36">
        <v>96.236000000000004</v>
      </c>
      <c r="H39" s="30"/>
      <c r="I39" s="26"/>
      <c r="J39" s="27">
        <f t="shared" si="0"/>
        <v>0.49488171241281842</v>
      </c>
      <c r="K39" s="27"/>
      <c r="L39" s="27"/>
      <c r="M39" s="27"/>
      <c r="N39" s="26"/>
      <c r="O39" s="12"/>
      <c r="P39" s="12"/>
    </row>
    <row r="40" spans="1:16">
      <c r="A40" s="2" t="s">
        <v>49</v>
      </c>
      <c r="B40" s="4">
        <v>34</v>
      </c>
      <c r="C40" s="2"/>
      <c r="D40" s="36">
        <v>61.594999999999999</v>
      </c>
      <c r="E40" s="30"/>
      <c r="F40" s="3"/>
      <c r="G40" s="36">
        <v>94.924999999999997</v>
      </c>
      <c r="H40" s="30"/>
      <c r="I40" s="26"/>
      <c r="J40" s="27">
        <f t="shared" si="0"/>
        <v>0.54111535027193769</v>
      </c>
      <c r="K40" s="27"/>
      <c r="L40" s="27"/>
      <c r="M40" s="27"/>
      <c r="N40" s="26"/>
      <c r="O40" s="12"/>
      <c r="P40" s="12"/>
    </row>
    <row r="41" spans="1:16">
      <c r="A41" s="2" t="s">
        <v>50</v>
      </c>
      <c r="B41" s="4">
        <v>38</v>
      </c>
      <c r="C41" s="2"/>
      <c r="D41" s="36">
        <v>59.58</v>
      </c>
      <c r="E41" s="30">
        <f>AVERAGE(D38:D41)</f>
        <v>63.204750000000004</v>
      </c>
      <c r="F41" s="3"/>
      <c r="G41" s="36">
        <v>96.126999999999995</v>
      </c>
      <c r="H41" s="30">
        <f>AVERAGE(G38:G41)</f>
        <v>97.361500000000007</v>
      </c>
      <c r="I41" s="26"/>
      <c r="J41" s="27">
        <f t="shared" si="0"/>
        <v>0.61341054044981536</v>
      </c>
      <c r="K41" s="27">
        <f>AVERAGE(J38:J41)</f>
        <v>0.54202544055797497</v>
      </c>
      <c r="L41" s="27"/>
      <c r="M41" s="27">
        <f>$H41/$E41-1</f>
        <v>0.54041428848306494</v>
      </c>
      <c r="N41" s="26"/>
      <c r="O41" s="12"/>
      <c r="P41" s="12"/>
    </row>
    <row r="42" spans="1:16">
      <c r="A42" s="2" t="s">
        <v>6</v>
      </c>
      <c r="B42" s="4">
        <v>27</v>
      </c>
      <c r="C42" s="2"/>
      <c r="D42" s="36">
        <v>10.484999999999999</v>
      </c>
      <c r="E42" s="30"/>
      <c r="F42" s="3"/>
      <c r="G42" s="36">
        <v>17.469000000000001</v>
      </c>
      <c r="H42" s="30"/>
      <c r="I42" s="26"/>
      <c r="J42" s="27">
        <f t="shared" si="0"/>
        <v>0.66609442060085855</v>
      </c>
      <c r="K42" s="27"/>
      <c r="L42" s="27"/>
      <c r="M42" s="27"/>
      <c r="N42" s="26"/>
      <c r="O42" s="12"/>
      <c r="P42" s="12"/>
    </row>
    <row r="43" spans="1:16">
      <c r="A43" s="2" t="s">
        <v>7</v>
      </c>
      <c r="B43" s="4">
        <v>30</v>
      </c>
      <c r="C43" s="2"/>
      <c r="D43" s="36">
        <v>9.516</v>
      </c>
      <c r="E43" s="30"/>
      <c r="F43" s="3"/>
      <c r="G43" s="36">
        <v>16.594000000000001</v>
      </c>
      <c r="H43" s="30"/>
      <c r="I43" s="26"/>
      <c r="J43" s="27">
        <f t="shared" si="0"/>
        <v>0.74379991593106354</v>
      </c>
      <c r="K43" s="27"/>
      <c r="L43" s="27"/>
      <c r="M43" s="27"/>
      <c r="N43" s="26"/>
      <c r="O43" s="12"/>
      <c r="P43" s="12"/>
    </row>
    <row r="44" spans="1:16">
      <c r="A44" s="2" t="s">
        <v>8</v>
      </c>
      <c r="B44" s="4">
        <v>34</v>
      </c>
      <c r="C44" s="2"/>
      <c r="D44" s="36">
        <v>9.2810000000000006</v>
      </c>
      <c r="E44" s="30"/>
      <c r="F44" s="3"/>
      <c r="G44" s="36">
        <v>16.140999999999998</v>
      </c>
      <c r="H44" s="30"/>
      <c r="I44" s="26"/>
      <c r="J44" s="27">
        <f t="shared" si="0"/>
        <v>0.73914448874043726</v>
      </c>
      <c r="K44" s="27"/>
      <c r="L44" s="27"/>
      <c r="M44" s="27"/>
      <c r="N44" s="26"/>
      <c r="O44" s="12"/>
      <c r="P44" s="12"/>
    </row>
    <row r="45" spans="1:16">
      <c r="A45" s="2" t="s">
        <v>9</v>
      </c>
      <c r="B45" s="4">
        <v>38</v>
      </c>
      <c r="C45" s="2"/>
      <c r="D45" s="36">
        <v>9.125</v>
      </c>
      <c r="E45" s="30">
        <f>AVERAGE(D42:D45)</f>
        <v>9.6017499999999991</v>
      </c>
      <c r="F45" s="3"/>
      <c r="G45" s="36">
        <v>15.906000000000001</v>
      </c>
      <c r="H45" s="30">
        <f>AVERAGE(G42:G45)</f>
        <v>16.5275</v>
      </c>
      <c r="I45" s="26"/>
      <c r="J45" s="27">
        <f t="shared" si="0"/>
        <v>0.74312328767123303</v>
      </c>
      <c r="K45" s="27">
        <f>AVERAGE(J42:J45)</f>
        <v>0.72304052823589804</v>
      </c>
      <c r="L45" s="27"/>
      <c r="M45" s="27">
        <f>$H45/$E45-1</f>
        <v>0.72130080454083911</v>
      </c>
      <c r="N45" s="26"/>
      <c r="O45" s="12"/>
      <c r="P45" s="12"/>
    </row>
    <row r="46" spans="1:16">
      <c r="A46" s="2" t="s">
        <v>10</v>
      </c>
      <c r="B46" s="4">
        <v>27</v>
      </c>
      <c r="C46" s="2"/>
      <c r="D46" s="36">
        <v>10.422000000000001</v>
      </c>
      <c r="E46" s="30"/>
      <c r="F46" s="3"/>
      <c r="G46" s="36">
        <v>17.780999999999999</v>
      </c>
      <c r="H46" s="30"/>
      <c r="I46" s="26"/>
      <c r="J46" s="27">
        <f t="shared" si="0"/>
        <v>0.70610247553252714</v>
      </c>
      <c r="K46" s="27"/>
      <c r="L46" s="27"/>
      <c r="M46" s="27"/>
      <c r="N46" s="26"/>
      <c r="O46" s="12"/>
      <c r="P46" s="12"/>
    </row>
    <row r="47" spans="1:16">
      <c r="A47" s="2" t="s">
        <v>11</v>
      </c>
      <c r="B47" s="4">
        <v>30</v>
      </c>
      <c r="C47" s="2"/>
      <c r="D47" s="36">
        <v>9.9369999999999994</v>
      </c>
      <c r="E47" s="30"/>
      <c r="F47" s="3"/>
      <c r="G47" s="36">
        <v>17.344000000000001</v>
      </c>
      <c r="H47" s="30"/>
      <c r="I47" s="26"/>
      <c r="J47" s="27">
        <f t="shared" si="0"/>
        <v>0.74539599476703255</v>
      </c>
      <c r="K47" s="27"/>
      <c r="L47" s="27"/>
      <c r="M47" s="27"/>
      <c r="N47" s="26"/>
      <c r="O47" s="12"/>
      <c r="P47" s="12"/>
    </row>
    <row r="48" spans="1:16">
      <c r="A48" s="2" t="s">
        <v>12</v>
      </c>
      <c r="B48" s="4">
        <v>34</v>
      </c>
      <c r="C48" s="2"/>
      <c r="D48" s="36">
        <v>9.5939999999999994</v>
      </c>
      <c r="E48" s="30"/>
      <c r="F48" s="3"/>
      <c r="G48" s="36">
        <v>17.204000000000001</v>
      </c>
      <c r="H48" s="30"/>
      <c r="I48" s="26"/>
      <c r="J48" s="27">
        <f t="shared" si="0"/>
        <v>0.79320408588701286</v>
      </c>
      <c r="K48" s="27"/>
      <c r="L48" s="27"/>
      <c r="M48" s="27"/>
      <c r="N48" s="26"/>
      <c r="O48" s="12"/>
      <c r="P48" s="12"/>
    </row>
    <row r="49" spans="1:16">
      <c r="A49" s="2" t="s">
        <v>13</v>
      </c>
      <c r="B49" s="4">
        <v>38</v>
      </c>
      <c r="C49" s="2"/>
      <c r="D49" s="36">
        <v>9.2200000000000006</v>
      </c>
      <c r="E49" s="30">
        <f>AVERAGE(D46:D49)</f>
        <v>9.7932500000000005</v>
      </c>
      <c r="F49" s="3"/>
      <c r="G49" s="36">
        <v>16.640999999999998</v>
      </c>
      <c r="H49" s="30">
        <f>AVERAGE(G46:G49)</f>
        <v>17.2425</v>
      </c>
      <c r="I49" s="26"/>
      <c r="J49" s="27">
        <f t="shared" si="0"/>
        <v>0.80488069414316676</v>
      </c>
      <c r="K49" s="27">
        <f>AVERAGE(J46:J49)</f>
        <v>0.76239581258243483</v>
      </c>
      <c r="L49" s="27"/>
      <c r="M49" s="27">
        <f>$H49/$E49-1</f>
        <v>0.7606514691241415</v>
      </c>
      <c r="N49" s="26"/>
      <c r="O49" s="12"/>
      <c r="P49" s="12"/>
    </row>
    <row r="50" spans="1:16">
      <c r="A50" s="2" t="s">
        <v>14</v>
      </c>
      <c r="B50" s="4">
        <v>27</v>
      </c>
      <c r="C50" s="2"/>
      <c r="D50" s="36">
        <v>12</v>
      </c>
      <c r="E50" s="30"/>
      <c r="F50" s="3"/>
      <c r="G50" s="36">
        <v>19.687999999999999</v>
      </c>
      <c r="H50" s="30"/>
      <c r="I50" s="26"/>
      <c r="J50" s="27">
        <f t="shared" si="0"/>
        <v>0.6406666666666665</v>
      </c>
      <c r="K50" s="27"/>
      <c r="L50" s="27"/>
      <c r="M50" s="27"/>
      <c r="N50" s="26"/>
      <c r="O50" s="12"/>
      <c r="P50" s="12"/>
    </row>
    <row r="51" spans="1:16">
      <c r="A51" s="2" t="s">
        <v>15</v>
      </c>
      <c r="B51" s="4">
        <v>30</v>
      </c>
      <c r="C51" s="2"/>
      <c r="D51" s="36">
        <v>12.313000000000001</v>
      </c>
      <c r="E51" s="30"/>
      <c r="F51" s="3"/>
      <c r="G51" s="36">
        <v>20.266999999999999</v>
      </c>
      <c r="H51" s="30"/>
      <c r="I51" s="26"/>
      <c r="J51" s="27">
        <f t="shared" si="0"/>
        <v>0.64598391943474365</v>
      </c>
      <c r="K51" s="27"/>
      <c r="L51" s="27"/>
      <c r="M51" s="27"/>
      <c r="N51" s="26"/>
      <c r="O51" s="12"/>
      <c r="P51" s="12"/>
    </row>
    <row r="52" spans="1:16">
      <c r="A52" s="2" t="s">
        <v>16</v>
      </c>
      <c r="B52" s="4">
        <v>34</v>
      </c>
      <c r="C52" s="2"/>
      <c r="D52" s="36">
        <v>11.609</v>
      </c>
      <c r="E52" s="30"/>
      <c r="F52" s="3"/>
      <c r="G52" s="36">
        <v>19.86</v>
      </c>
      <c r="H52" s="30"/>
      <c r="I52" s="26"/>
      <c r="J52" s="27">
        <f t="shared" si="0"/>
        <v>0.71074166594883281</v>
      </c>
      <c r="K52" s="27"/>
      <c r="L52" s="27"/>
      <c r="M52" s="27"/>
      <c r="N52" s="26"/>
      <c r="O52" s="12"/>
      <c r="P52" s="12"/>
    </row>
    <row r="53" spans="1:16">
      <c r="A53" s="2" t="s">
        <v>17</v>
      </c>
      <c r="B53" s="4">
        <v>38</v>
      </c>
      <c r="C53" s="2"/>
      <c r="D53" s="36">
        <v>10.391</v>
      </c>
      <c r="E53" s="30">
        <f>AVERAGE(D50:D53)</f>
        <v>11.578250000000001</v>
      </c>
      <c r="F53" s="3"/>
      <c r="G53" s="36">
        <v>19.327999999999999</v>
      </c>
      <c r="H53" s="30">
        <f>AVERAGE(G50:G53)</f>
        <v>19.78575</v>
      </c>
      <c r="I53" s="26"/>
      <c r="J53" s="27">
        <f t="shared" si="0"/>
        <v>0.86007121547493015</v>
      </c>
      <c r="K53" s="27">
        <f>AVERAGE(J50:J53)</f>
        <v>0.71436586688129333</v>
      </c>
      <c r="L53" s="27"/>
      <c r="M53" s="27">
        <f>$H53/$E53-1</f>
        <v>0.7088722388962061</v>
      </c>
      <c r="N53" s="26"/>
      <c r="O53" s="12"/>
      <c r="P53" s="12"/>
    </row>
    <row r="54" spans="1:16">
      <c r="A54" s="2" t="s">
        <v>18</v>
      </c>
      <c r="B54" s="4">
        <v>27</v>
      </c>
      <c r="C54" s="2"/>
      <c r="D54" s="36">
        <v>13.327999999999999</v>
      </c>
      <c r="E54" s="30"/>
      <c r="F54" s="3"/>
      <c r="G54" s="36">
        <v>20.344000000000001</v>
      </c>
      <c r="H54" s="30"/>
      <c r="I54" s="26"/>
      <c r="J54" s="27">
        <f t="shared" si="0"/>
        <v>0.52641056422569044</v>
      </c>
      <c r="K54" s="27"/>
      <c r="L54" s="27"/>
      <c r="M54" s="27"/>
      <c r="N54" s="26"/>
      <c r="O54" s="12"/>
      <c r="P54" s="12"/>
    </row>
    <row r="55" spans="1:16">
      <c r="A55" s="2" t="s">
        <v>19</v>
      </c>
      <c r="B55" s="4">
        <v>30</v>
      </c>
      <c r="C55" s="2"/>
      <c r="D55" s="36">
        <v>12.532</v>
      </c>
      <c r="E55" s="30"/>
      <c r="F55" s="3"/>
      <c r="G55" s="36">
        <v>19.922000000000001</v>
      </c>
      <c r="H55" s="30"/>
      <c r="I55" s="26"/>
      <c r="J55" s="27">
        <f t="shared" si="0"/>
        <v>0.58969039259495704</v>
      </c>
      <c r="K55" s="27"/>
      <c r="L55" s="27"/>
      <c r="M55" s="27"/>
      <c r="N55" s="26"/>
      <c r="O55" s="12"/>
      <c r="P55" s="12"/>
    </row>
    <row r="56" spans="1:16">
      <c r="A56" s="2" t="s">
        <v>20</v>
      </c>
      <c r="B56" s="4">
        <v>34</v>
      </c>
      <c r="C56" s="2"/>
      <c r="D56" s="36">
        <v>12.093999999999999</v>
      </c>
      <c r="E56" s="30"/>
      <c r="F56" s="3"/>
      <c r="G56" s="36">
        <v>20.219000000000001</v>
      </c>
      <c r="H56" s="30"/>
      <c r="I56" s="26"/>
      <c r="J56" s="27">
        <f t="shared" si="0"/>
        <v>0.67182073755581295</v>
      </c>
      <c r="K56" s="27"/>
      <c r="L56" s="27"/>
      <c r="M56" s="27"/>
      <c r="N56" s="26"/>
      <c r="O56" s="12"/>
      <c r="P56" s="12"/>
    </row>
    <row r="57" spans="1:16">
      <c r="A57" s="2" t="s">
        <v>21</v>
      </c>
      <c r="B57" s="4">
        <v>38</v>
      </c>
      <c r="C57" s="2"/>
      <c r="D57" s="36">
        <v>10.656000000000001</v>
      </c>
      <c r="E57" s="30">
        <f>AVERAGE(D54:D57)</f>
        <v>12.1525</v>
      </c>
      <c r="F57" s="3"/>
      <c r="G57" s="36">
        <v>19.672000000000001</v>
      </c>
      <c r="H57" s="30">
        <f>AVERAGE(G54:G57)</f>
        <v>20.039250000000003</v>
      </c>
      <c r="I57" s="26"/>
      <c r="J57" s="27">
        <f t="shared" si="0"/>
        <v>0.84609609609609615</v>
      </c>
      <c r="K57" s="27">
        <f>AVERAGE(J54:J57)</f>
        <v>0.6585044476181392</v>
      </c>
      <c r="L57" s="27"/>
      <c r="M57" s="27">
        <f>$H57/$E57-1</f>
        <v>0.64898169101008052</v>
      </c>
      <c r="N57" s="26"/>
      <c r="O57" s="12"/>
      <c r="P57" s="12"/>
    </row>
    <row r="58" spans="1:16">
      <c r="A58" s="2"/>
      <c r="B58" s="2"/>
      <c r="C58" s="2"/>
      <c r="D58" s="28"/>
      <c r="E58" s="3"/>
      <c r="F58" s="3"/>
      <c r="G58" s="26"/>
      <c r="H58" s="26"/>
      <c r="I58" s="26"/>
      <c r="J58" s="3"/>
      <c r="K58" s="3"/>
      <c r="L58" s="3"/>
      <c r="M58" s="26"/>
      <c r="N58" s="26"/>
      <c r="O58" s="12"/>
      <c r="P58" s="12"/>
    </row>
    <row r="59" spans="1:16">
      <c r="D59" s="3"/>
      <c r="E59" s="3"/>
      <c r="F59" s="3"/>
      <c r="G59" s="26"/>
      <c r="H59" s="26" t="s">
        <v>89</v>
      </c>
      <c r="I59" s="26"/>
      <c r="J59" s="31">
        <f>AVERAGE(J14:J57)</f>
        <v>0.71153703349863084</v>
      </c>
      <c r="K59" s="31">
        <f>AVERAGE(K14:K57)</f>
        <v>0.71153703349863062</v>
      </c>
      <c r="L59" s="31"/>
      <c r="M59" s="31">
        <f>AVERAGE(M14:M57)</f>
        <v>0.70770879327815461</v>
      </c>
      <c r="N59" s="26"/>
      <c r="O59" s="12"/>
      <c r="P59" s="12"/>
    </row>
    <row r="60" spans="1:16">
      <c r="D60" s="3"/>
      <c r="E60" s="3"/>
      <c r="F60" s="3"/>
      <c r="G60" s="26"/>
      <c r="H60" s="26"/>
      <c r="I60" s="26"/>
      <c r="J60" s="26"/>
      <c r="K60" s="26"/>
      <c r="L60" s="26"/>
      <c r="M60" s="26"/>
      <c r="N60" s="26"/>
      <c r="O60" s="12"/>
      <c r="P60" s="12"/>
    </row>
    <row r="61" spans="1:16">
      <c r="G61" s="26"/>
      <c r="H61" s="12"/>
      <c r="I61" s="12"/>
      <c r="J61" s="12"/>
      <c r="K61" s="12"/>
      <c r="L61" s="12"/>
      <c r="M61" s="12"/>
      <c r="N61" s="12"/>
      <c r="O61" s="12"/>
      <c r="P61" s="12"/>
    </row>
    <row r="62" spans="1:16">
      <c r="G62" s="26"/>
      <c r="H62" s="12"/>
      <c r="I62" s="12"/>
      <c r="J62" s="12"/>
      <c r="K62" s="12"/>
      <c r="L62" s="12"/>
      <c r="M62" s="12"/>
      <c r="N62" s="12"/>
      <c r="O62" s="12"/>
      <c r="P62" s="12"/>
    </row>
    <row r="63" spans="1:16">
      <c r="G63" s="26"/>
      <c r="H63" s="12"/>
      <c r="I63" s="12"/>
      <c r="J63" s="12"/>
      <c r="K63" s="12"/>
      <c r="L63" s="12"/>
      <c r="M63" s="12"/>
      <c r="N63" s="12"/>
      <c r="O63" s="12"/>
      <c r="P63" s="12"/>
    </row>
    <row r="64" spans="1:16">
      <c r="G64" s="26"/>
      <c r="H64" s="12"/>
      <c r="I64" s="12"/>
      <c r="J64" s="12"/>
      <c r="K64" s="12"/>
      <c r="L64" s="12"/>
      <c r="M64" s="12"/>
      <c r="N64" s="12"/>
      <c r="O64" s="12"/>
      <c r="P64" s="12"/>
    </row>
    <row r="65" spans="7:16">
      <c r="G65" s="26"/>
      <c r="H65" s="12"/>
      <c r="I65" s="12"/>
      <c r="J65" s="12"/>
      <c r="K65" s="12"/>
      <c r="L65" s="12"/>
      <c r="M65" s="12"/>
      <c r="N65" s="12"/>
      <c r="O65" s="12"/>
      <c r="P65" s="12"/>
    </row>
    <row r="66" spans="7:16">
      <c r="G66" s="26"/>
      <c r="H66" s="12"/>
      <c r="I66" s="12"/>
      <c r="J66" s="12"/>
      <c r="K66" s="12"/>
      <c r="L66" s="12"/>
      <c r="M66" s="12"/>
      <c r="N66" s="12"/>
      <c r="O66" s="12"/>
      <c r="P66" s="12"/>
    </row>
    <row r="67" spans="7:16">
      <c r="G67" s="26"/>
      <c r="H67" s="12"/>
      <c r="I67" s="12"/>
      <c r="J67" s="12"/>
      <c r="K67" s="12"/>
      <c r="L67" s="12"/>
      <c r="M67" s="12"/>
      <c r="N67" s="12"/>
      <c r="O67" s="12"/>
      <c r="P67" s="12"/>
    </row>
    <row r="68" spans="7:16">
      <c r="G68" s="26"/>
      <c r="H68" s="12"/>
      <c r="I68" s="12"/>
      <c r="J68" s="12"/>
      <c r="K68" s="12"/>
      <c r="L68" s="12"/>
      <c r="M68" s="12"/>
      <c r="N68" s="12"/>
      <c r="O68" s="12"/>
      <c r="P68" s="12"/>
    </row>
    <row r="69" spans="7:16">
      <c r="G69" s="26"/>
      <c r="H69" s="12"/>
      <c r="I69" s="12"/>
      <c r="J69" s="12"/>
      <c r="K69" s="12"/>
      <c r="L69" s="12"/>
      <c r="M69" s="12"/>
      <c r="N69" s="12"/>
      <c r="O69" s="12"/>
      <c r="P69" s="12"/>
    </row>
    <row r="70" spans="7:16">
      <c r="G70" s="26"/>
      <c r="H70" s="12"/>
      <c r="I70" s="12"/>
      <c r="J70" s="12"/>
      <c r="K70" s="12"/>
      <c r="L70" s="12"/>
      <c r="M70" s="12"/>
      <c r="N70" s="12"/>
      <c r="O70" s="12"/>
      <c r="P70" s="12"/>
    </row>
    <row r="71" spans="7:16">
      <c r="G71" s="26"/>
      <c r="H71" s="12"/>
      <c r="I71" s="12"/>
      <c r="J71" s="12"/>
      <c r="K71" s="12"/>
      <c r="L71" s="12"/>
      <c r="M71" s="12"/>
      <c r="N71" s="12"/>
      <c r="O71" s="12"/>
      <c r="P71" s="12"/>
    </row>
    <row r="72" spans="7:16">
      <c r="G72" s="26"/>
      <c r="H72" s="12"/>
      <c r="I72" s="12"/>
      <c r="J72" s="12"/>
      <c r="K72" s="12"/>
      <c r="L72" s="12"/>
      <c r="M72" s="12"/>
      <c r="N72" s="12"/>
      <c r="O72" s="12"/>
      <c r="P72" s="12"/>
    </row>
    <row r="73" spans="7:16">
      <c r="G73" s="26"/>
      <c r="H73" s="12"/>
      <c r="I73" s="12"/>
      <c r="J73" s="12"/>
      <c r="K73" s="12"/>
      <c r="L73" s="12"/>
      <c r="M73" s="12"/>
      <c r="N73" s="12"/>
      <c r="O73" s="12"/>
      <c r="P73" s="12"/>
    </row>
    <row r="74" spans="7:16">
      <c r="G74" s="26"/>
      <c r="H74" s="12"/>
      <c r="I74" s="12"/>
      <c r="J74" s="12"/>
      <c r="K74" s="12"/>
      <c r="L74" s="12"/>
      <c r="M74" s="12"/>
      <c r="N74" s="12"/>
      <c r="O74" s="12"/>
      <c r="P74" s="12"/>
    </row>
    <row r="75" spans="7:16">
      <c r="G75" s="26"/>
      <c r="H75" s="12"/>
      <c r="I75" s="12"/>
      <c r="J75" s="12"/>
      <c r="K75" s="12"/>
      <c r="L75" s="12"/>
      <c r="M75" s="12"/>
      <c r="N75" s="12"/>
      <c r="O75" s="12"/>
      <c r="P75" s="12"/>
    </row>
    <row r="76" spans="7:16">
      <c r="G76" s="26"/>
      <c r="H76" s="12"/>
      <c r="I76" s="12"/>
      <c r="J76" s="12"/>
      <c r="K76" s="12"/>
      <c r="L76" s="12"/>
      <c r="M76" s="12"/>
      <c r="N76" s="12"/>
      <c r="O76" s="12"/>
      <c r="P76" s="12"/>
    </row>
    <row r="77" spans="7:16">
      <c r="G77" s="26"/>
      <c r="H77" s="12"/>
      <c r="I77" s="12"/>
      <c r="J77" s="12"/>
      <c r="K77" s="12"/>
      <c r="L77" s="12"/>
      <c r="M77" s="12"/>
      <c r="N77" s="12"/>
      <c r="O77" s="12"/>
      <c r="P77" s="12"/>
    </row>
    <row r="78" spans="7:16">
      <c r="G78" s="26"/>
      <c r="H78" s="12"/>
      <c r="I78" s="12"/>
      <c r="J78" s="12"/>
      <c r="K78" s="12"/>
      <c r="L78" s="12"/>
      <c r="M78" s="12"/>
      <c r="N78" s="12"/>
      <c r="O78" s="12"/>
      <c r="P78" s="12"/>
    </row>
    <row r="79" spans="7:16">
      <c r="G79" s="26"/>
      <c r="H79" s="12"/>
      <c r="I79" s="12"/>
      <c r="J79" s="12"/>
      <c r="K79" s="12"/>
      <c r="L79" s="12"/>
      <c r="M79" s="12"/>
      <c r="N79" s="12"/>
      <c r="O79" s="12"/>
      <c r="P79" s="12"/>
    </row>
    <row r="80" spans="7:16">
      <c r="G80" s="26"/>
      <c r="H80" s="12"/>
      <c r="I80" s="12"/>
      <c r="J80" s="12"/>
      <c r="K80" s="12"/>
      <c r="L80" s="12"/>
      <c r="M80" s="12"/>
      <c r="N80" s="12"/>
      <c r="O80" s="12"/>
      <c r="P80" s="12"/>
    </row>
    <row r="81" spans="7:16">
      <c r="G81" s="26"/>
      <c r="H81" s="12"/>
      <c r="I81" s="12"/>
      <c r="J81" s="12"/>
      <c r="K81" s="12"/>
      <c r="L81" s="12"/>
      <c r="M81" s="12"/>
      <c r="N81" s="12"/>
      <c r="O81" s="12"/>
      <c r="P81" s="12"/>
    </row>
    <row r="82" spans="7:16">
      <c r="G82" s="26"/>
      <c r="H82" s="12"/>
      <c r="I82" s="12"/>
      <c r="J82" s="12"/>
      <c r="K82" s="12"/>
      <c r="L82" s="12"/>
      <c r="M82" s="12"/>
      <c r="N82" s="12"/>
      <c r="O82" s="12"/>
      <c r="P82" s="12"/>
    </row>
    <row r="83" spans="7:16">
      <c r="G83" s="26"/>
      <c r="H83" s="12"/>
      <c r="I83" s="12"/>
      <c r="J83" s="12"/>
      <c r="K83" s="12"/>
      <c r="L83" s="12"/>
      <c r="M83" s="12"/>
      <c r="N83" s="12"/>
      <c r="O83" s="12"/>
      <c r="P83" s="12"/>
    </row>
    <row r="84" spans="7:16">
      <c r="G84" s="26"/>
      <c r="H84" s="12"/>
      <c r="I84" s="12"/>
      <c r="J84" s="12"/>
      <c r="K84" s="12"/>
      <c r="L84" s="12"/>
      <c r="M84" s="12"/>
      <c r="N84" s="12"/>
      <c r="O84" s="12"/>
      <c r="P84" s="12"/>
    </row>
    <row r="85" spans="7:16">
      <c r="G85" s="26"/>
      <c r="H85" s="12"/>
      <c r="I85" s="12"/>
      <c r="J85" s="12"/>
      <c r="K85" s="12"/>
      <c r="L85" s="12"/>
      <c r="M85" s="12"/>
      <c r="N85" s="12"/>
      <c r="O85" s="12"/>
      <c r="P85" s="12"/>
    </row>
    <row r="86" spans="7:16">
      <c r="G86" s="26"/>
      <c r="H86" s="12"/>
      <c r="I86" s="12"/>
      <c r="J86" s="12"/>
      <c r="K86" s="12"/>
      <c r="L86" s="12"/>
      <c r="M86" s="12"/>
      <c r="N86" s="12"/>
      <c r="O86" s="12"/>
      <c r="P86" s="12"/>
    </row>
    <row r="87" spans="7:16">
      <c r="G87" s="26"/>
      <c r="H87" s="12"/>
      <c r="I87" s="12"/>
      <c r="J87" s="12"/>
      <c r="K87" s="12"/>
      <c r="L87" s="12"/>
      <c r="M87" s="12"/>
      <c r="N87" s="12"/>
      <c r="O87" s="12"/>
      <c r="P87" s="12"/>
    </row>
    <row r="88" spans="7:16">
      <c r="G88" s="26"/>
      <c r="H88" s="12"/>
      <c r="I88" s="12"/>
      <c r="J88" s="12"/>
      <c r="K88" s="12"/>
      <c r="L88" s="12"/>
      <c r="M88" s="12"/>
      <c r="N88" s="12"/>
      <c r="O88" s="12"/>
      <c r="P88" s="12"/>
    </row>
    <row r="89" spans="7:16">
      <c r="G89" s="26"/>
      <c r="H89" s="12"/>
      <c r="I89" s="12"/>
      <c r="J89" s="12"/>
      <c r="K89" s="12"/>
      <c r="L89" s="12"/>
      <c r="M89" s="12"/>
      <c r="N89" s="12"/>
      <c r="O89" s="12"/>
      <c r="P89" s="12"/>
    </row>
    <row r="90" spans="7:16">
      <c r="G90" s="26"/>
      <c r="H90" s="12"/>
      <c r="I90" s="12"/>
      <c r="J90" s="12"/>
      <c r="K90" s="12"/>
      <c r="L90" s="12"/>
      <c r="M90" s="12"/>
      <c r="N90" s="12"/>
      <c r="O90" s="12"/>
      <c r="P90" s="12"/>
    </row>
    <row r="91" spans="7:16">
      <c r="G91" s="26"/>
      <c r="H91" s="12"/>
      <c r="I91" s="12"/>
      <c r="J91" s="12"/>
      <c r="K91" s="12"/>
      <c r="L91" s="12"/>
      <c r="M91" s="12"/>
      <c r="N91" s="12"/>
      <c r="O91" s="12"/>
      <c r="P91" s="12"/>
    </row>
    <row r="92" spans="7:16">
      <c r="G92" s="26"/>
      <c r="H92" s="12"/>
      <c r="I92" s="12"/>
      <c r="J92" s="12"/>
      <c r="K92" s="12"/>
      <c r="L92" s="12"/>
      <c r="M92" s="12"/>
      <c r="N92" s="12"/>
      <c r="O92" s="12"/>
      <c r="P92" s="12"/>
    </row>
    <row r="93" spans="7:16">
      <c r="G93" s="26"/>
      <c r="H93" s="12"/>
      <c r="I93" s="12"/>
      <c r="J93" s="12"/>
      <c r="K93" s="12"/>
      <c r="L93" s="12"/>
      <c r="M93" s="12"/>
      <c r="N93" s="12"/>
      <c r="O93" s="12"/>
      <c r="P93" s="12"/>
    </row>
    <row r="94" spans="7:16">
      <c r="G94" s="26"/>
      <c r="H94" s="12"/>
      <c r="I94" s="12"/>
      <c r="J94" s="12"/>
      <c r="K94" s="12"/>
      <c r="L94" s="12"/>
      <c r="M94" s="12"/>
      <c r="N94" s="12"/>
      <c r="O94" s="12"/>
      <c r="P94" s="12"/>
    </row>
    <row r="95" spans="7:16">
      <c r="G95" s="26"/>
      <c r="H95" s="12"/>
      <c r="I95" s="12"/>
      <c r="J95" s="12"/>
      <c r="K95" s="12"/>
      <c r="L95" s="12"/>
      <c r="M95" s="12"/>
      <c r="N95" s="12"/>
      <c r="O95" s="12"/>
      <c r="P95" s="12"/>
    </row>
    <row r="96" spans="7:16">
      <c r="G96" s="26"/>
      <c r="H96" s="12"/>
      <c r="I96" s="12"/>
      <c r="J96" s="12"/>
      <c r="K96" s="12"/>
      <c r="L96" s="12"/>
      <c r="M96" s="12"/>
      <c r="N96" s="12"/>
      <c r="O96" s="12"/>
      <c r="P96" s="12"/>
    </row>
    <row r="97" spans="7:16">
      <c r="G97" s="26"/>
      <c r="H97" s="12"/>
      <c r="I97" s="12"/>
      <c r="J97" s="12"/>
      <c r="K97" s="12"/>
      <c r="L97" s="12"/>
      <c r="M97" s="12"/>
      <c r="N97" s="12"/>
      <c r="O97" s="12"/>
      <c r="P97" s="12"/>
    </row>
    <row r="98" spans="7:16">
      <c r="G98" s="26"/>
      <c r="H98" s="12"/>
      <c r="I98" s="12"/>
      <c r="J98" s="12"/>
      <c r="K98" s="12"/>
      <c r="L98" s="12"/>
      <c r="M98" s="12"/>
      <c r="N98" s="12"/>
      <c r="O98" s="12"/>
      <c r="P98" s="12"/>
    </row>
    <row r="99" spans="7:16">
      <c r="G99" s="26"/>
      <c r="H99" s="12"/>
      <c r="I99" s="12"/>
      <c r="J99" s="12"/>
      <c r="K99" s="12"/>
      <c r="L99" s="12"/>
      <c r="M99" s="12"/>
      <c r="N99" s="12"/>
      <c r="O99" s="12"/>
      <c r="P99" s="12"/>
    </row>
    <row r="100" spans="7:16">
      <c r="G100" s="26"/>
      <c r="H100" s="12"/>
      <c r="I100" s="12"/>
      <c r="J100" s="12"/>
      <c r="K100" s="12"/>
      <c r="L100" s="12"/>
      <c r="M100" s="12"/>
      <c r="N100" s="12"/>
      <c r="O100" s="12"/>
      <c r="P100" s="12"/>
    </row>
    <row r="101" spans="7:16">
      <c r="G101" s="26"/>
      <c r="H101" s="12"/>
      <c r="I101" s="12"/>
      <c r="J101" s="12"/>
      <c r="K101" s="12"/>
      <c r="L101" s="12"/>
      <c r="M101" s="12"/>
      <c r="N101" s="12"/>
      <c r="O101" s="12"/>
      <c r="P101" s="12"/>
    </row>
    <row r="102" spans="7:16">
      <c r="G102" s="26"/>
      <c r="H102" s="12"/>
      <c r="I102" s="12"/>
      <c r="J102" s="12"/>
      <c r="K102" s="12"/>
      <c r="L102" s="12"/>
      <c r="M102" s="12"/>
      <c r="N102" s="12"/>
      <c r="O102" s="12"/>
      <c r="P102" s="12"/>
    </row>
    <row r="103" spans="7:16">
      <c r="G103" s="26"/>
      <c r="H103" s="12"/>
      <c r="I103" s="12"/>
      <c r="J103" s="12"/>
      <c r="K103" s="12"/>
      <c r="L103" s="12"/>
      <c r="M103" s="12"/>
      <c r="N103" s="12"/>
      <c r="O103" s="12"/>
      <c r="P103" s="12"/>
    </row>
    <row r="104" spans="7:16">
      <c r="G104" s="26"/>
      <c r="H104" s="12"/>
      <c r="I104" s="12"/>
      <c r="J104" s="12"/>
      <c r="K104" s="12"/>
      <c r="L104" s="12"/>
      <c r="M104" s="12"/>
      <c r="N104" s="12"/>
      <c r="O104" s="12"/>
      <c r="P104" s="12"/>
    </row>
    <row r="105" spans="7:16">
      <c r="G105" s="26"/>
      <c r="H105" s="12"/>
      <c r="I105" s="12"/>
      <c r="J105" s="12"/>
      <c r="K105" s="12"/>
      <c r="L105" s="12"/>
      <c r="M105" s="12"/>
      <c r="N105" s="12"/>
      <c r="O105" s="12"/>
      <c r="P105" s="12"/>
    </row>
    <row r="106" spans="7:16">
      <c r="G106" s="26"/>
      <c r="H106" s="12"/>
      <c r="I106" s="12"/>
      <c r="J106" s="12"/>
      <c r="K106" s="12"/>
      <c r="L106" s="12"/>
      <c r="M106" s="12"/>
      <c r="N106" s="12"/>
      <c r="O106" s="12"/>
      <c r="P106" s="12"/>
    </row>
    <row r="107" spans="7:16">
      <c r="G107" s="26"/>
      <c r="H107" s="12"/>
      <c r="I107" s="12"/>
      <c r="J107" s="12"/>
      <c r="K107" s="12"/>
      <c r="L107" s="12"/>
      <c r="M107" s="12"/>
      <c r="N107" s="12"/>
      <c r="O107" s="12"/>
      <c r="P107" s="12"/>
    </row>
    <row r="108" spans="7:16">
      <c r="G108" s="26"/>
      <c r="H108" s="12"/>
      <c r="I108" s="12"/>
      <c r="J108" s="12"/>
      <c r="K108" s="12"/>
      <c r="L108" s="12"/>
      <c r="M108" s="12"/>
      <c r="N108" s="12"/>
      <c r="O108" s="12"/>
      <c r="P108" s="12"/>
    </row>
    <row r="109" spans="7:16">
      <c r="G109" s="26"/>
      <c r="H109" s="12"/>
      <c r="I109" s="12"/>
      <c r="J109" s="12"/>
      <c r="K109" s="12"/>
      <c r="L109" s="12"/>
      <c r="M109" s="12"/>
      <c r="N109" s="12"/>
      <c r="O109" s="12"/>
      <c r="P109" s="12"/>
    </row>
    <row r="110" spans="7:16">
      <c r="G110" s="26"/>
      <c r="H110" s="12"/>
      <c r="I110" s="12"/>
      <c r="J110" s="12"/>
      <c r="K110" s="12"/>
      <c r="L110" s="12"/>
      <c r="M110" s="12"/>
      <c r="N110" s="12"/>
      <c r="O110" s="12"/>
      <c r="P110" s="12"/>
    </row>
    <row r="111" spans="7:16">
      <c r="G111" s="26"/>
      <c r="H111" s="12"/>
      <c r="I111" s="12"/>
      <c r="J111" s="12"/>
      <c r="K111" s="12"/>
      <c r="L111" s="12"/>
      <c r="M111" s="12"/>
      <c r="N111" s="12"/>
      <c r="O111" s="12"/>
      <c r="P111" s="12"/>
    </row>
    <row r="112" spans="7:16">
      <c r="G112" s="26"/>
      <c r="H112" s="12"/>
      <c r="I112" s="12"/>
      <c r="J112" s="12"/>
      <c r="K112" s="12"/>
      <c r="L112" s="12"/>
      <c r="M112" s="12"/>
      <c r="N112" s="12"/>
      <c r="O112" s="12"/>
      <c r="P112" s="12"/>
    </row>
    <row r="113" spans="7:16">
      <c r="G113" s="26"/>
      <c r="H113" s="12"/>
      <c r="I113" s="12"/>
      <c r="J113" s="12"/>
      <c r="K113" s="12"/>
      <c r="L113" s="12"/>
      <c r="M113" s="12"/>
      <c r="N113" s="12"/>
      <c r="O113" s="12"/>
      <c r="P113" s="12"/>
    </row>
    <row r="114" spans="7:16">
      <c r="G114" s="26"/>
      <c r="H114" s="12"/>
      <c r="I114" s="12"/>
      <c r="J114" s="12"/>
      <c r="K114" s="12"/>
      <c r="L114" s="12"/>
      <c r="M114" s="12"/>
      <c r="N114" s="12"/>
      <c r="O114" s="12"/>
      <c r="P114" s="12"/>
    </row>
    <row r="115" spans="7:16">
      <c r="G115" s="26"/>
      <c r="H115" s="12"/>
      <c r="I115" s="12"/>
      <c r="J115" s="12"/>
      <c r="K115" s="12"/>
      <c r="L115" s="12"/>
      <c r="M115" s="12"/>
      <c r="N115" s="12"/>
      <c r="O115" s="12"/>
      <c r="P115" s="12"/>
    </row>
    <row r="116" spans="7:16">
      <c r="G116" s="26"/>
      <c r="H116" s="12"/>
      <c r="I116" s="12"/>
      <c r="J116" s="12"/>
      <c r="K116" s="12"/>
      <c r="L116" s="12"/>
      <c r="M116" s="12"/>
      <c r="N116" s="12"/>
      <c r="O116" s="12"/>
      <c r="P116" s="12"/>
    </row>
    <row r="117" spans="7:16">
      <c r="G117" s="26"/>
      <c r="H117" s="12"/>
      <c r="I117" s="12"/>
      <c r="J117" s="12"/>
      <c r="K117" s="12"/>
      <c r="L117" s="12"/>
      <c r="M117" s="12"/>
      <c r="N117" s="12"/>
      <c r="O117" s="12"/>
      <c r="P117" s="12"/>
    </row>
    <row r="118" spans="7:16">
      <c r="G118" s="26"/>
      <c r="H118" s="12"/>
      <c r="I118" s="12"/>
      <c r="J118" s="12"/>
      <c r="K118" s="12"/>
      <c r="L118" s="12"/>
      <c r="M118" s="12"/>
      <c r="N118" s="12"/>
      <c r="O118" s="12"/>
      <c r="P118" s="12"/>
    </row>
    <row r="119" spans="7:16">
      <c r="G119" s="26"/>
      <c r="H119" s="12"/>
      <c r="I119" s="12"/>
      <c r="J119" s="12"/>
      <c r="K119" s="12"/>
      <c r="L119" s="12"/>
      <c r="M119" s="12"/>
      <c r="N119" s="12"/>
      <c r="O119" s="12"/>
      <c r="P119" s="12"/>
    </row>
    <row r="120" spans="7:16">
      <c r="G120" s="26"/>
      <c r="H120" s="12"/>
      <c r="I120" s="12"/>
      <c r="J120" s="12"/>
      <c r="K120" s="12"/>
      <c r="L120" s="12"/>
      <c r="M120" s="12"/>
      <c r="N120" s="12"/>
      <c r="O120" s="12"/>
      <c r="P120" s="12"/>
    </row>
    <row r="121" spans="7:16">
      <c r="G121" s="26"/>
      <c r="H121" s="12"/>
      <c r="I121" s="12"/>
      <c r="J121" s="12"/>
      <c r="K121" s="12"/>
      <c r="L121" s="12"/>
      <c r="M121" s="12"/>
      <c r="N121" s="12"/>
      <c r="O121" s="12"/>
      <c r="P121" s="12"/>
    </row>
    <row r="122" spans="7:16">
      <c r="G122" s="26"/>
      <c r="H122" s="12"/>
      <c r="I122" s="12"/>
      <c r="J122" s="12"/>
      <c r="K122" s="12"/>
      <c r="L122" s="12"/>
      <c r="M122" s="12"/>
      <c r="N122" s="12"/>
      <c r="O122" s="12"/>
      <c r="P122" s="12"/>
    </row>
    <row r="123" spans="7:16">
      <c r="G123" s="26"/>
      <c r="H123" s="12"/>
      <c r="I123" s="12"/>
      <c r="J123" s="12"/>
      <c r="K123" s="12"/>
      <c r="L123" s="12"/>
      <c r="M123" s="12"/>
      <c r="N123" s="12"/>
      <c r="O123" s="12"/>
      <c r="P123" s="12"/>
    </row>
    <row r="124" spans="7:16">
      <c r="G124" s="26"/>
      <c r="H124" s="12"/>
      <c r="I124" s="12"/>
      <c r="J124" s="12"/>
      <c r="K124" s="12"/>
      <c r="L124" s="12"/>
      <c r="M124" s="12"/>
      <c r="N124" s="12"/>
      <c r="O124" s="12"/>
      <c r="P124" s="12"/>
    </row>
    <row r="125" spans="7:16">
      <c r="G125" s="26"/>
      <c r="H125" s="12"/>
      <c r="I125" s="12"/>
      <c r="J125" s="12"/>
      <c r="K125" s="12"/>
      <c r="L125" s="12"/>
      <c r="M125" s="12"/>
      <c r="N125" s="12"/>
      <c r="O125" s="12"/>
      <c r="P125" s="12"/>
    </row>
    <row r="126" spans="7:16">
      <c r="G126" s="26"/>
      <c r="H126" s="12"/>
      <c r="I126" s="12"/>
      <c r="J126" s="12"/>
      <c r="K126" s="12"/>
      <c r="L126" s="12"/>
      <c r="M126" s="12"/>
      <c r="N126" s="12"/>
      <c r="O126" s="12"/>
      <c r="P126" s="12"/>
    </row>
    <row r="127" spans="7:16">
      <c r="G127" s="26"/>
      <c r="H127" s="12"/>
      <c r="I127" s="12"/>
      <c r="J127" s="12"/>
      <c r="K127" s="12"/>
      <c r="L127" s="12"/>
      <c r="M127" s="12"/>
      <c r="N127" s="12"/>
      <c r="O127" s="12"/>
      <c r="P127" s="12"/>
    </row>
    <row r="128" spans="7:16">
      <c r="G128" s="26"/>
      <c r="H128" s="12"/>
      <c r="I128" s="12"/>
      <c r="J128" s="12"/>
      <c r="K128" s="12"/>
      <c r="L128" s="12"/>
      <c r="M128" s="12"/>
      <c r="N128" s="12"/>
      <c r="O128" s="12"/>
      <c r="P128" s="12"/>
    </row>
    <row r="129" spans="7:16">
      <c r="G129" s="26"/>
      <c r="H129" s="12"/>
      <c r="I129" s="12"/>
      <c r="J129" s="12"/>
      <c r="K129" s="12"/>
      <c r="L129" s="12"/>
      <c r="M129" s="12"/>
      <c r="N129" s="12"/>
      <c r="O129" s="12"/>
      <c r="P129" s="12"/>
    </row>
    <row r="130" spans="7:16">
      <c r="G130" s="26"/>
      <c r="H130" s="12"/>
      <c r="I130" s="12"/>
      <c r="J130" s="12"/>
      <c r="K130" s="12"/>
      <c r="L130" s="12"/>
      <c r="M130" s="12"/>
      <c r="N130" s="12"/>
      <c r="O130" s="12"/>
      <c r="P130" s="12"/>
    </row>
    <row r="131" spans="7:16">
      <c r="G131" s="26"/>
      <c r="H131" s="12"/>
      <c r="I131" s="12"/>
      <c r="J131" s="12"/>
      <c r="K131" s="12"/>
      <c r="L131" s="12"/>
      <c r="M131" s="12"/>
      <c r="N131" s="12"/>
      <c r="O131" s="12"/>
      <c r="P131" s="12"/>
    </row>
    <row r="132" spans="7:16">
      <c r="G132" s="26"/>
      <c r="H132" s="12"/>
      <c r="I132" s="12"/>
      <c r="J132" s="12"/>
      <c r="K132" s="12"/>
      <c r="L132" s="12"/>
      <c r="M132" s="12"/>
      <c r="N132" s="12"/>
      <c r="O132" s="12"/>
      <c r="P132" s="12"/>
    </row>
    <row r="133" spans="7:16">
      <c r="G133" s="26"/>
      <c r="H133" s="12"/>
      <c r="I133" s="12"/>
      <c r="J133" s="12"/>
      <c r="K133" s="12"/>
      <c r="L133" s="12"/>
      <c r="M133" s="12"/>
      <c r="N133" s="12"/>
      <c r="O133" s="12"/>
      <c r="P133" s="12"/>
    </row>
    <row r="134" spans="7:16">
      <c r="G134" s="26"/>
      <c r="H134" s="12"/>
      <c r="I134" s="12"/>
      <c r="J134" s="12"/>
      <c r="K134" s="12"/>
      <c r="L134" s="12"/>
      <c r="M134" s="12"/>
      <c r="N134" s="12"/>
      <c r="O134" s="12"/>
      <c r="P134" s="12"/>
    </row>
    <row r="135" spans="7:16">
      <c r="G135" s="26"/>
      <c r="H135" s="12"/>
      <c r="I135" s="12"/>
      <c r="J135" s="12"/>
      <c r="K135" s="12"/>
      <c r="L135" s="12"/>
      <c r="M135" s="12"/>
      <c r="N135" s="12"/>
      <c r="O135" s="12"/>
      <c r="P135" s="12"/>
    </row>
    <row r="136" spans="7:16">
      <c r="G136" s="26"/>
      <c r="H136" s="12"/>
      <c r="I136" s="12"/>
      <c r="J136" s="12"/>
      <c r="K136" s="12"/>
      <c r="L136" s="12"/>
      <c r="M136" s="12"/>
      <c r="N136" s="12"/>
      <c r="O136" s="12"/>
      <c r="P136" s="12"/>
    </row>
    <row r="137" spans="7:16">
      <c r="G137" s="26"/>
      <c r="H137" s="12"/>
      <c r="I137" s="12"/>
      <c r="J137" s="12"/>
      <c r="K137" s="12"/>
      <c r="L137" s="12"/>
      <c r="M137" s="12"/>
      <c r="N137" s="12"/>
      <c r="O137" s="12"/>
      <c r="P137" s="12"/>
    </row>
    <row r="138" spans="7:16">
      <c r="G138" s="26"/>
      <c r="H138" s="12"/>
      <c r="I138" s="12"/>
      <c r="J138" s="12"/>
      <c r="K138" s="12"/>
      <c r="L138" s="12"/>
      <c r="M138" s="12"/>
      <c r="N138" s="12"/>
      <c r="O138" s="12"/>
      <c r="P138" s="12"/>
    </row>
    <row r="139" spans="7:16">
      <c r="G139" s="26"/>
      <c r="H139" s="12"/>
      <c r="I139" s="12"/>
      <c r="J139" s="12"/>
      <c r="K139" s="12"/>
      <c r="L139" s="12"/>
      <c r="M139" s="12"/>
      <c r="N139" s="12"/>
      <c r="O139" s="12"/>
      <c r="P139" s="12"/>
    </row>
    <row r="140" spans="7:16">
      <c r="G140" s="26"/>
      <c r="H140" s="12"/>
      <c r="I140" s="12"/>
      <c r="J140" s="12"/>
      <c r="K140" s="12"/>
      <c r="L140" s="12"/>
      <c r="M140" s="12"/>
      <c r="N140" s="12"/>
      <c r="O140" s="12"/>
      <c r="P140" s="12"/>
    </row>
    <row r="141" spans="7:16">
      <c r="G141" s="26"/>
      <c r="H141" s="12"/>
      <c r="I141" s="12"/>
      <c r="J141" s="12"/>
      <c r="K141" s="12"/>
      <c r="L141" s="12"/>
      <c r="M141" s="12"/>
      <c r="N141" s="12"/>
      <c r="O141" s="12"/>
      <c r="P141" s="12"/>
    </row>
    <row r="142" spans="7:16">
      <c r="G142" s="26"/>
      <c r="H142" s="12"/>
      <c r="I142" s="12"/>
      <c r="J142" s="12"/>
      <c r="K142" s="12"/>
      <c r="L142" s="12"/>
      <c r="M142" s="12"/>
      <c r="N142" s="12"/>
      <c r="O142" s="12"/>
      <c r="P142" s="12"/>
    </row>
    <row r="143" spans="7:16">
      <c r="G143" s="26"/>
      <c r="H143" s="12"/>
      <c r="I143" s="12"/>
      <c r="J143" s="12"/>
      <c r="K143" s="12"/>
      <c r="L143" s="12"/>
      <c r="M143" s="12"/>
      <c r="N143" s="12"/>
      <c r="O143" s="12"/>
      <c r="P143" s="12"/>
    </row>
    <row r="144" spans="7:16">
      <c r="G144" s="26"/>
      <c r="H144" s="12"/>
      <c r="I144" s="12"/>
      <c r="J144" s="12"/>
      <c r="K144" s="12"/>
      <c r="L144" s="12"/>
      <c r="M144" s="12"/>
      <c r="N144" s="12"/>
      <c r="O144" s="12"/>
      <c r="P144" s="12"/>
    </row>
    <row r="145" spans="7:16">
      <c r="G145" s="26"/>
      <c r="H145" s="12"/>
      <c r="I145" s="12"/>
      <c r="J145" s="12"/>
      <c r="K145" s="12"/>
      <c r="L145" s="12"/>
      <c r="M145" s="12"/>
      <c r="N145" s="12"/>
      <c r="O145" s="12"/>
      <c r="P145" s="12"/>
    </row>
    <row r="146" spans="7:16">
      <c r="G146" s="26"/>
      <c r="H146" s="12"/>
      <c r="I146" s="12"/>
      <c r="J146" s="12"/>
      <c r="K146" s="12"/>
      <c r="L146" s="12"/>
      <c r="M146" s="12"/>
      <c r="N146" s="12"/>
      <c r="O146" s="12"/>
      <c r="P146" s="12"/>
    </row>
  </sheetData>
  <mergeCells count="4">
    <mergeCell ref="A2:G9"/>
    <mergeCell ref="J12:J13"/>
    <mergeCell ref="K12:K13"/>
    <mergeCell ref="M12:M13"/>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BD_Data</vt:lpstr>
      <vt:lpstr>CS1_32x32</vt:lpstr>
      <vt:lpstr>CS1_16x16</vt:lpstr>
      <vt:lpstr>CS1_Enc_Time</vt:lpstr>
      <vt:lpstr>CS1_Dec_Time</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terms:created xsi:type="dcterms:W3CDTF">2006-09-16T00:00:00Z</dcterms:created>
  <dcterms:modified xsi:type="dcterms:W3CDTF">2010-07-16T00:31:26Z</dcterms:modified>
</cp:coreProperties>
</file>